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Свод" sheetId="1" r:id="rId1"/>
    <sheet name="Продукты питания" sheetId="2" r:id="rId2"/>
    <sheet name="ФМ"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 i="1" l="1"/>
  <c r="C15" i="1"/>
  <c r="C11" i="1"/>
  <c r="F5" i="3" l="1"/>
  <c r="F6" i="3"/>
  <c r="F7" i="3"/>
  <c r="F8" i="3"/>
  <c r="F9" i="3"/>
  <c r="F10" i="3"/>
  <c r="F11" i="3"/>
  <c r="F12" i="3"/>
  <c r="F13" i="3"/>
  <c r="F14" i="3"/>
  <c r="F15" i="3"/>
  <c r="F16" i="3"/>
  <c r="F17" i="3"/>
  <c r="F18" i="3"/>
  <c r="F19" i="3"/>
  <c r="F20" i="3"/>
  <c r="F21" i="3"/>
  <c r="F22" i="3"/>
  <c r="F23" i="3"/>
  <c r="F24" i="3"/>
  <c r="F25" i="3"/>
  <c r="F26" i="3"/>
  <c r="F27" i="3"/>
  <c r="C13" i="1" l="1"/>
  <c r="F9" i="2"/>
  <c r="F10" i="2"/>
  <c r="F11" i="2"/>
  <c r="F8" i="2"/>
  <c r="F28" i="3" l="1"/>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4" i="3"/>
  <c r="F155" i="3"/>
  <c r="F156" i="3"/>
  <c r="F157" i="3"/>
  <c r="F158" i="3"/>
  <c r="F159" i="3"/>
  <c r="F160" i="3"/>
  <c r="F161" i="3"/>
  <c r="F162" i="3"/>
  <c r="F163" i="3"/>
  <c r="F164" i="3"/>
  <c r="F165" i="3"/>
  <c r="F166" i="3"/>
  <c r="F167" i="3"/>
  <c r="F168" i="3"/>
  <c r="F169" i="3"/>
  <c r="F170" i="3"/>
  <c r="F171" i="3"/>
  <c r="F172" i="3"/>
  <c r="F173" i="3"/>
  <c r="F174" i="3"/>
  <c r="F175" i="3"/>
  <c r="F176" i="3"/>
  <c r="F178" i="3"/>
  <c r="F179" i="3"/>
  <c r="F180" i="3"/>
  <c r="F181" i="3"/>
  <c r="F182" i="3"/>
  <c r="F183" i="3"/>
  <c r="F184" i="3"/>
  <c r="F185" i="3"/>
  <c r="F186" i="3"/>
  <c r="F187" i="3"/>
  <c r="F188" i="3"/>
  <c r="F189" i="3"/>
  <c r="F190" i="3"/>
  <c r="F191" i="3"/>
  <c r="F193" i="3"/>
  <c r="F194" i="3"/>
  <c r="F195" i="3"/>
  <c r="F196" i="3"/>
  <c r="F197" i="3"/>
  <c r="F198" i="3"/>
  <c r="F199" i="3"/>
  <c r="F200" i="3"/>
  <c r="F201" i="3"/>
  <c r="F202" i="3"/>
  <c r="F204" i="3"/>
  <c r="F205" i="3"/>
  <c r="F206" i="3"/>
  <c r="F207" i="3"/>
  <c r="F208" i="3"/>
  <c r="F209" i="3"/>
  <c r="F210" i="3"/>
  <c r="F211" i="3"/>
  <c r="F212" i="3"/>
  <c r="F213" i="3"/>
</calcChain>
</file>

<file path=xl/sharedStrings.xml><?xml version="1.0" encoding="utf-8"?>
<sst xmlns="http://schemas.openxmlformats.org/spreadsheetml/2006/main" count="532" uniqueCount="486">
  <si>
    <t>№ п/п</t>
  </si>
  <si>
    <t>Наименование</t>
  </si>
  <si>
    <t>Первое блюдо</t>
  </si>
  <si>
    <t>Диетическое блюдо</t>
  </si>
  <si>
    <t>Напиток</t>
  </si>
  <si>
    <t>Чай с сахаром</t>
  </si>
  <si>
    <t>Хлебобулочные изделия</t>
  </si>
  <si>
    <t>Всего суммарный перечень, руб. с НДС</t>
  </si>
  <si>
    <t>Перечень продуктов питания</t>
  </si>
  <si>
    <t>для организации льготного питания для персонала Ново-Зиминской ТЭЦ</t>
  </si>
  <si>
    <t>Наименование  продукта</t>
  </si>
  <si>
    <t>единица измерения</t>
  </si>
  <si>
    <t>кг</t>
  </si>
  <si>
    <t>Масло сливочное, жирность не менее 72,5%</t>
  </si>
  <si>
    <t>Мясо кур замороженное. ГОСТ 31962-2013 (или эквивалент)</t>
  </si>
  <si>
    <t>Грудка куриная охлажденная. ГОСТ 31962-2013 (или эквивалент)</t>
  </si>
  <si>
    <t>Бедро куриное охлажденное. ГОСТ 31962-2013 (или эквивалент)</t>
  </si>
  <si>
    <t>№</t>
  </si>
  <si>
    <t>Наименование блюда</t>
  </si>
  <si>
    <t xml:space="preserve">Наименование и выход продуктов, входящих в блюдо  </t>
  </si>
  <si>
    <t>Выход блюда  гр.</t>
  </si>
  <si>
    <t>Цена, руб.</t>
  </si>
  <si>
    <t> Холодные блюда </t>
  </si>
  <si>
    <t>Салат «Иллюзия»</t>
  </si>
  <si>
    <t>Печень 30гр, лук реп. 10гр, яйцо 10гр, морковь 10гр, яблоко 20гр, майонез 20гр</t>
  </si>
  <si>
    <t>Салат «Обжорка»</t>
  </si>
  <si>
    <t>Морковь свеж 58,8гр, лук реп 40гр, масло раст 16гр, говядина 24,3гр, огурцы конс. 15гр, соль 2гр, майонез 10гр</t>
  </si>
  <si>
    <t>Салат закусочный</t>
  </si>
  <si>
    <t>картофель 30гр, зел. горошек 10гр, лук реп. 10гр, яйцо 10гр, масло раст. 10гр, огурцы конс.8гр, консерва в масле 25гр, соль 2гр.</t>
  </si>
  <si>
    <t>Салат «Новинка» (с папоротником)</t>
  </si>
  <si>
    <t>папоротник сол. 75гр, лук реп. 20гр, масло раст. 10гр, соус томатный остр. 6 гр, чеснок 1гр</t>
  </si>
  <si>
    <t>Салат из папоротника</t>
  </si>
  <si>
    <t>папоротник солен. 75гр, морковь свеж. 22гр, масло раст. 5гр, чеснок 1гр.</t>
  </si>
  <si>
    <t>Салат «Мимоза»</t>
  </si>
  <si>
    <t>картофель 15гр, морковь 10гр, лук реп. 10гр, яйцо 20гр, консерва в масле 25гр, соль 2гр, майонез 20гр</t>
  </si>
  <si>
    <t>Салат «Столичный» (курица, картофель, яйцо, огурец)</t>
  </si>
  <si>
    <t>курица 20 гр., картофель 23 гр., огурцы соленые 20 гр., яйца 7 гр., майонез 27 гр., соль 1 гр.</t>
  </si>
  <si>
    <t>Салат «Витаминный»</t>
  </si>
  <si>
    <t>капуста бел. 25 гр., морковь 10 гр., лук  10 гр., перец сладкий 15 гр., горошек зел. консерв. 20 гр., масло раст. 3 гр., сахар 5 гр., соль 1 гр.</t>
  </si>
  <si>
    <t>Салат из  кукурузы с крабовыми палочками</t>
  </si>
  <si>
    <t>кукуруза консерв. 50 гр., крабовые пал. 20 гр., лук реп.10 гр., майонез 20 гр., соль 3 гр.</t>
  </si>
  <si>
    <t>Салат из крабовых палочек с картофелем и огурцом</t>
  </si>
  <si>
    <t>картофель 37,2 гр., крабовые палочки 15 гр., огурцы 15 гр.,  лук реп. 10 гр., майонез 15 гр., соль 2,5 гр.</t>
  </si>
  <si>
    <t>Маринад морковный</t>
  </si>
  <si>
    <t>морковь 60 гр., лук реп. 15 гр., томат пюре 15 гр, масло раст 10 гр, уксус 10 гр, сахар 2,5 гр, вода 12 гр, соль 2 гр.</t>
  </si>
  <si>
    <t>Морковь острая</t>
  </si>
  <si>
    <t>морковь свеж. 85 гр., сахар 6 гр, соль 1 гр, кетчуп 4 гр, перец 1 гр, чеснок 1 гр, масло раст. 5 гр, уксус70%-5 гр</t>
  </si>
  <si>
    <t>Салат из моркови с сыром, чесноком и майонезом</t>
  </si>
  <si>
    <t>морковь свеж. 42 гр, сыр 35 гр, чеснок 3 гр, майонез 20 гр, соль 1.5 гр</t>
  </si>
  <si>
    <t>Салат из моркови с чесноком и майонезом</t>
  </si>
  <si>
    <t>морковь свеж. 83 гр, чеснок 2 гр, соль 1,5 гр, майонез 15 гр</t>
  </si>
  <si>
    <t>Салат из моркови с сахаром сметаной</t>
  </si>
  <si>
    <t>морковь 86 гр., сметана 10 гр., сахар 5 гр., соль 1 гр.</t>
  </si>
  <si>
    <t>Салат из моркови с мясом по корейски</t>
  </si>
  <si>
    <t>морковь 60гр, лук реп. 30гр, масло раст. 5гр, свинина мясн. 10гр, масло раст. 3гр, чеснок 10гр, перец 0,1гр, уксус70%-0,4гр, соус соевый 5гр, сахар 2гр, соль 3гр</t>
  </si>
  <si>
    <t>Салат из моркови с яблоками</t>
  </si>
  <si>
    <t>морковь 65 гр., яблоки  20 гр., сметана 15 гр., сахар 2 гр., соль 1 гр.</t>
  </si>
  <si>
    <t>Салат из св. помидоров с луком</t>
  </si>
  <si>
    <t>помидоры свеж. 61 гр., лук реп. 20 гр., масло раст. 20 гр., соль 1 гр.</t>
  </si>
  <si>
    <t>Салат из св. помидоров и огурцов с маслом</t>
  </si>
  <si>
    <t>помидоры свеж. 45 гр., огурцы свеж. 30 гр., лук реп. 10 гр., масло рас. 16 гр.,  соль 1 гр.</t>
  </si>
  <si>
    <t>Помидоры с сыром</t>
  </si>
  <si>
    <t>помидоры свеж. 70гр, сыр 20гр, майонез10гр, соль 2гр, перец 0,03гр</t>
  </si>
  <si>
    <t>Салат из морской капусты с яйцом</t>
  </si>
  <si>
    <t>капуста морская 70гр, яйцо 20гр, майонез 10гр</t>
  </si>
  <si>
    <t>Салат из капусты с кукурузой</t>
  </si>
  <si>
    <t>капуста св. 50гр, кукуруза конс. 20гр, морковь 12гр, уксус 3%-5гр, сахар 5гр, масло раст. 10гр, клюква 2гр</t>
  </si>
  <si>
    <t>Салат из свежей капусты</t>
  </si>
  <si>
    <t>капуста бел. 71 гр., лук реп. 10 гр., морковь 10 гр., уксус 10 гр., сахар 5 гр., масло раст. 10 гр., соль 1 гр.</t>
  </si>
  <si>
    <t>Салат из свежей капусты с перцем</t>
  </si>
  <si>
    <t>капуста св. 79гр, соль 3гр, перец сладкий 20гр, морковь 12,5гр, сахар 5гр, уксус3%-7гр, масло раст. 10гр</t>
  </si>
  <si>
    <t>Салат из капусты с яблоками</t>
  </si>
  <si>
    <t>капуста бел. 59 гр., яблоки свеж. 15 гр., морковь 13 гр., уксус 3%-ный 7 гр.,  масло раст. 10 гр., сахар 2,5 гр., соль 1 гр.</t>
  </si>
  <si>
    <t>Салат из свежих овощей</t>
  </si>
  <si>
    <t>капуста 30 гр., помидоры свеж. 20 гр., огурцы свеж. 20 гр., лук реп. 10 гр., майонез 20 гр.</t>
  </si>
  <si>
    <t>Салат несвежинский</t>
  </si>
  <si>
    <t>сельдь 15 гр., свекла 21 гр., морковь 15 гр., картофель 20 гр., лук реп. 10 гр., майонез 20 гр., соль 1 гр.</t>
  </si>
  <si>
    <t>Салат из печени с луком</t>
  </si>
  <si>
    <t>печень 55гр, лук реп. 23,5гр, уксус70%-1гр, масло раст. 1,5гр, соль 2гр, майонез 20гр</t>
  </si>
  <si>
    <t>Салат из свеклы с чесноком с майонезом</t>
  </si>
  <si>
    <t>свекла 80гр, чеснок 2гр, соль 2гр, майонез 20гр</t>
  </si>
  <si>
    <t>Маринад овощной со свеклой</t>
  </si>
  <si>
    <t>свекла 50 гр., лук репч. 20 гр., масло раст. 10 гр., томат паста 10 гр., уксус 3%-ный 40 гр., крахмал картоф. 1 гр., сахар 2 гр., соль 1 гр.</t>
  </si>
  <si>
    <t>Салат из свеклы с хреном</t>
  </si>
  <si>
    <t>свекла 70 гр., хрен 15 гр., заправка для салата 15 гр.,  соль 2,5 гр.</t>
  </si>
  <si>
    <t>Салат из свеклы и моркови</t>
  </si>
  <si>
    <t>свекла 50 гр., морковь 35 гр., заправка для салата 15 гр.,  соль 2,5 гр.</t>
  </si>
  <si>
    <t>Салат из свеклы с изюмом</t>
  </si>
  <si>
    <t>Свекла 60гр, изюм 20гр, сметана 20гр</t>
  </si>
  <si>
    <t>Салат из свеклы с сыром</t>
  </si>
  <si>
    <t>свекла 71 гр., сыр 15 гр., чеснок 0,32 гр., майонез 15 гр., соль 1 гр.</t>
  </si>
  <si>
    <t>Салат свекла с маслом</t>
  </si>
  <si>
    <t>свекла 90гр, масло раст.10гр, соль 2гр</t>
  </si>
  <si>
    <t>Салат из свеклы с черносливом</t>
  </si>
  <si>
    <t>свекла отв. 60гр, чернослив 20гр, майонез 20гр</t>
  </si>
  <si>
    <t>Салат картофельный со свеклой</t>
  </si>
  <si>
    <t>картофель 50гр, свекла 30гр, уксус70%-1гр, соль3гр, лук реп. 10гр, масло раст. 10гр</t>
  </si>
  <si>
    <t>Салат мясной</t>
  </si>
  <si>
    <t>говядина 13 гр., картофель 37 гр., огурцы соленые 20 гр., яйца 10 гр., майонез 20 гр., соль 1 гр.</t>
  </si>
  <si>
    <t>Салат Оливье</t>
  </si>
  <si>
    <t>огурцы сол.10гр, яблоки 10гр, картофель 10гр, морковь 10гр, лук реп. 10гр, зел горошек 10гр, яйцо 10гр, окорочка 10гр, майонез 20гр, соль 2гр</t>
  </si>
  <si>
    <t>Салат яичный</t>
  </si>
  <si>
    <t>яйца 44 гр., огурцы соленые 27 гр., лук репчатый 11 гр., горчица 3 гр., майонез 20 гр., соль 1 гр.</t>
  </si>
  <si>
    <t>Салат Кимчи</t>
  </si>
  <si>
    <t>капуста пекинская 70гр, перец слад. 25гр, кунжутное семя 0,05гр, перец красн.0,5гр, чеснок 3гр, масло раст.5гр, уксус3%- 10гр, сахар 5гр.</t>
  </si>
  <si>
    <t>Салат капуста со свеклой</t>
  </si>
  <si>
    <t>капуста 69 гр., свекла 43,5 гр., лимонная кислота 0,012 гр., сахар 5 гр., масло раст. 9,5 гр., соль 1 гр.</t>
  </si>
  <si>
    <t>Салат удинский с говядиной</t>
  </si>
  <si>
    <t>говядина 20 гр., морковь 42 гр., лук реп. 18 гр., масло раст. 1,6 гр., майонез 30 гр., соль 1 гр.</t>
  </si>
  <si>
    <t>Винегрет</t>
  </si>
  <si>
    <t>картофель 21 гр., свекла 15 гр., морковь 10 гр., огурцы солёные 15 гр., зел горошек 15 гр., лук 15 гр., масло раст. 10 гр., соль 1 гр.</t>
  </si>
  <si>
    <t>Салат из красной фасоли</t>
  </si>
  <si>
    <t>фасоль 80 гр.,  лук реп. 11,9 гр.,  масло раст. 4,7 гр., уксус 2,8 гр., зелень 3,7 гр., соль 1 гр.</t>
  </si>
  <si>
    <t>Салат картофельный</t>
  </si>
  <si>
    <t>картофель 84 гр.,  лук 17 гр., масло раст. 15 гр., соль 1 гр.</t>
  </si>
  <si>
    <t>Маринованная капуста</t>
  </si>
  <si>
    <t>капуста бел. 80 гр., масло раст. 10 гр., перец красн. мол. 0,1 гр., уксус 3%-ный 10 гр., сахар 3,5 гр., соль 3 гр.</t>
  </si>
  <si>
    <t>Салат свежесть</t>
  </si>
  <si>
    <t>огурцы свеж. 60гр, яйцо 20гр, майонез 20гр, соль 2гр</t>
  </si>
  <si>
    <t>Салат зимний</t>
  </si>
  <si>
    <t>картофель 25гр, морковь 20гр, огурцы конс. 15гр, зел гор. 10гр, лук реп.10гр, майонез 20гр</t>
  </si>
  <si>
    <t>Салат Мечта (рис, кальмар)</t>
  </si>
  <si>
    <t>кальмар 20гр, морковь 20гр, зел.гор. 10гр, огурцы конс. 10гр, лук реп.10гр, рис отв. 20гр, масло раст.10гр</t>
  </si>
  <si>
    <t> 51</t>
  </si>
  <si>
    <t>Салат «коктейль» с ветчиной и сыром</t>
  </si>
  <si>
    <t>Сыр тверд.20гр, ветчина20гр, св.огурец20гр, яйцо вар10гр, майонез15гр, сметана10гр, б/перец5гр, зелень 2гр</t>
  </si>
  <si>
    <t>Салат мясной с фасолью</t>
  </si>
  <si>
    <t>говядина 18 гр., фасоль 19,5 гр., картофель 25 гр., лук реп. 5,5 гр., огурцы сол. 16 гр., чеснок 3 гр.,  майонез 13 гр., соль 1 гр.</t>
  </si>
  <si>
    <t>Сельдь под шубой</t>
  </si>
  <si>
    <t>сельдь солен. филе 15гр, картофель 25гр, морковь15гр, свекла 15гр, лук реп. 10гр, майонез20гр</t>
  </si>
  <si>
    <t>Салат из редьки с морковью</t>
  </si>
  <si>
    <t>редька 47,5 гр., морковь 40 гр., сахар 1,5 гр., уксус 1,5 гр., сметана 11гр., соль 1 гр.</t>
  </si>
  <si>
    <t>Салат степной</t>
  </si>
  <si>
    <t>картофель 22 гр., морковь 19 гр., лук реп. 17 гр., огурцы сол. 17 гр., масло раст. 15 гр., зел. горошек 11 гр., соль 1 гр.</t>
  </si>
  <si>
    <t>Сельдь соленая филе с луком маринованным</t>
  </si>
  <si>
    <t>сельдь сол. 30 гр., лук марин. 30гр.</t>
  </si>
  <si>
    <t>30/30</t>
  </si>
  <si>
    <t>Первые блюда</t>
  </si>
  <si>
    <t>Борщ «Сибирский» со сметаной</t>
  </si>
  <si>
    <t>говядина 15 гр., свекла 40 гр., картофель 20 гр., фасоль 10 гр., морковь 10 гр., лук реп. 10гр.,  томат пюре 7,5 гр., масло раст. 4 гр., чеснок 1 гр., сахар 2,5 гр., уксус 1,5 гр.,  сметана 10 гр., соль 0,02 гр.</t>
  </si>
  <si>
    <t>250/10/10</t>
  </si>
  <si>
    <t>Борщ  со свежей капустой картофелем и говядиной</t>
  </si>
  <si>
    <t>говядина 20 гр., свекла 30 гр., картофель 40 гр., капуста 20 гр., морковь10 гр., лук реп. 7,5 гр., томат паста 3 гр., бульон</t>
  </si>
  <si>
    <t>250/20</t>
  </si>
  <si>
    <t>Суп-пюре из разных овощей с гренками</t>
  </si>
  <si>
    <t>капуста 20 гр., картофель 22,5 гр., морковь15 гр., лук реп. 10гр., горошек зел. 15гр., мука 5гр., масло сливочное 5 гр., молоко 37,5 гр., вода 187,5 гр., хлеб 20 гр.</t>
  </si>
  <si>
    <t>250/10</t>
  </si>
  <si>
    <t>Бульон с фрикадельками</t>
  </si>
  <si>
    <t>бульон мясной/куриный 250 гр, фрикадельки мясные 30 гр</t>
  </si>
  <si>
    <t>250/30</t>
  </si>
  <si>
    <t>Бульон с яйцом</t>
  </si>
  <si>
    <t>бульон мясной/куриный 250 гр, яйцо40 гр</t>
  </si>
  <si>
    <t>250/40</t>
  </si>
  <si>
    <t>Окрошка овощная</t>
  </si>
  <si>
    <t>квас хлебный 16,75 гр., картофель 37,5 гр., морковь 15 гр., огурцы свеж. 32,5 гр., сметана 2,5 гр., яйцо 5 гр., сахар 2,5 гр., горчица 1 гр., сметана 20 гр., соль 0,02 гр.</t>
  </si>
  <si>
    <t>250/13</t>
  </si>
  <si>
    <t>Окрошка мясная</t>
  </si>
  <si>
    <t>мясопродукты 15 гр., квас хлебный 17 гр., лук зел. 20 гр, картофель 25 гр., огурцы свеж.15 гр., сметана 2,5 гр., яйцо 5 гр., сахар 2,5 гр., горчица 1 гр., соль 0,02 гр.</t>
  </si>
  <si>
    <t>250/15/10</t>
  </si>
  <si>
    <t>Рассольник Ленинградский с курицей и сметаной</t>
  </si>
  <si>
    <t>картофель 75 гр., крупа 5 гр., морковь 10 гр., лук реп. 5 гр., огурцы сол. 15 гр.,  маргарин 5 гр., курица 10 гр., бульон, сметана 10 гр., соль 0,02 гр.</t>
  </si>
  <si>
    <t>Рассольник по домашнему с мясом и сметаной</t>
  </si>
  <si>
    <t>капуста  20 гр., картофель 75 гр., морковь 10 гр., лук реп. 10 гр., огурцы сол. 15 гр., маргарин 5 гр., бульон, говядина 10 гр., сметана  10 гр., соль 0,02 гр.</t>
  </si>
  <si>
    <t>Солянка мясная</t>
  </si>
  <si>
    <t>мясопродукты 25 гр., лук реп. 17,5 гр., огурцы сол. 15 гр., картофель 37,5 гр., томат пюре 7,5 гр., масло слив. 4 гр., майонез 10 гр., бульон, соль 0,02 гр.</t>
  </si>
  <si>
    <t>250/25/10</t>
  </si>
  <si>
    <t>Суп харчо с курицей</t>
  </si>
  <si>
    <t>рис 17,5 гр., лук реп. 20 гр., маргарин 10 гр., томат пюре 7,5 гр., соус ткемали 7,5 гр., чеснок 1,5 гр., зелень 8 гр., перец черный 0,01 гр., курица 30 гр., бульон, соль 0,02 гр.</t>
  </si>
  <si>
    <t>Суп картофельный с фасолью</t>
  </si>
  <si>
    <t>картофель 50 гр., фасоль 20 гр., лук реп.10 гр., морковь 10 гр., зелень 2,5 гр., маргарин 5 гр., бульон, соль 0,02 гр.</t>
  </si>
  <si>
    <t>Суп перловый</t>
  </si>
  <si>
    <t>перловая крупа 20 гр., морковь 10 гр., лук реп. 10 гр., маргарин 5 гр., бульон, соль 0,02 гр.</t>
  </si>
  <si>
    <t>Суп картофельный с горохом</t>
  </si>
  <si>
    <t>картофель 50 гр., горох 20 гр., лук реп. 10 гр., морковь 10 гр., зелень 2,5 гр., маргарин 5 гр., бульон, соль 0,02 гр.</t>
  </si>
  <si>
    <t>Суп картофельный с горохом с курицей</t>
  </si>
  <si>
    <t>картофель 50 гр., горох 20 гр., лук реп. 10 гр., морковь 10 гр., зелень 2,5 гр., маргарин 5 гр., курица 15 гр., бульон, соль 0,02 гр.</t>
  </si>
  <si>
    <t>250/15</t>
  </si>
  <si>
    <t>Суп картофельный с грибами</t>
  </si>
  <si>
    <t>грибы 12,5 гр., картофель 100 гр., морковь 10 гр., лук 10 гр., маргарин 2,5 гр., бульон, соль 0,02 гр.</t>
  </si>
  <si>
    <t>Суп лапша домашняя с курицей</t>
  </si>
  <si>
    <t>лапша домашняя 20 гр., морковь 10 гр., лук реп. 10 гр., маргарин 5 гр., курица 25 гр., бульон, соль 0,02 гр.</t>
  </si>
  <si>
    <t>250/25</t>
  </si>
  <si>
    <t>Суп картофельный с сайрой</t>
  </si>
  <si>
    <t>картофель 112,5 гр.,  морковь 10 гр., лук реп. 10 гр., маргарин 2,5 гр., сайра 15 гр., бульон, соль 0,02 гр.</t>
  </si>
  <si>
    <t>Суп ереванский</t>
  </si>
  <si>
    <t>мясо 20 гр., горох 15 гр., картофель 37,5 гр., чернослив 10 гр., лук реп. 5гр., маргарин 5 гр., томат пюре 5 гр., яблоки 10 гр., зелень 2,5 гр., бульон, соль 0,02 гр.</t>
  </si>
  <si>
    <t>Суп летний овощной с курицей</t>
  </si>
  <si>
    <t>капуста  35 гр., картофель 54 гр.,  морковь 13,75  гр., лук реп. 10 гр., маргарин 5 гр., горох 6,25 гр., яйцо 10 гр.,  курица 15 гр.,  бульон, соль 0,02 гр.</t>
  </si>
  <si>
    <t>Суп полевой со свининой</t>
  </si>
  <si>
    <t>сало 1,4 гр., картофель 70 гр., пшено 12,5 гр., лук реп. 20 гр., свинина 15 гр.,  бульон, соль 0,02 гр.</t>
  </si>
  <si>
    <t>Суп картофельный с клецками с мясом</t>
  </si>
  <si>
    <t>картофель 50 гр., морковь 10 гр., лук реп.10 гр., маргарин 2,5 гр.,  клецки 65 гр.,  говядина 10 гр., бульон, соль 0,02 гр.</t>
  </si>
  <si>
    <t>Суп картофельный с рыбой</t>
  </si>
  <si>
    <t>картофель 112,5 гр.,  морковь 10 гр., лук реп. 10 гр., маргарин 2,5 гр., рыба 20 гр., бульон, соль 0,02 гр.</t>
  </si>
  <si>
    <t>Суп молочный лапша домашняя</t>
  </si>
  <si>
    <t>молоко 230 гр., лапша дом. 20 гр., масло слив. 2 гр., сахар 1,5 гр., соль 0,02 гр.</t>
  </si>
  <si>
    <t>Суп молочный с макаронными изделиями и маслом сливочным</t>
  </si>
  <si>
    <t>молоко 230 гр., макароны 20 гр., масло слив. 2 гр., сахар 1,5 гр., соль 0,02 гр.</t>
  </si>
  <si>
    <t>Щи по-уральски</t>
  </si>
  <si>
    <t>капуста кваш. 62,5 гр., морковь 10 гр., лук реп. 10 гр., томат пюре 12,5 гр., крупа 20 гр., мука пшен. 2,5 гр.,  маргарин 5 гр., сметана 20 гр., бульон, соль 0,02 гр.</t>
  </si>
  <si>
    <t>Щи боярские со сметаной</t>
  </si>
  <si>
    <t>мясо 30 гр., грибы 4 гр., капуста кваш. сметана 50 гр., морковь 10 гр., лук 10 гр., томат пюре 3 гр., мука пшенич 2,5 гр., маргарин 3 гр., сахар 0,5 гр., зелень 5 гр.,   соль 0,02гр., бульон, соль 0,02 гр., сметана 20 гр.</t>
  </si>
  <si>
    <t>Уха ростовская</t>
  </si>
  <si>
    <t>картофель 75 гр., зелень 10 гр.,  лук реп. 12,5 гр., помидоры свеж. 42,5 гр., масло слив.5 гр., рыба 20 гр.,  бульон, соль 0,02 гр.</t>
  </si>
  <si>
    <t>Щи из квашеной капусты со сметаной</t>
  </si>
  <si>
    <t>капуста кваш. 62,5 гр., морковь 10 гр.,  лук реп. 10 гр., томат пюре 2,5 гр.,  мука пшен. 2,5 гр.,  маргарин 5 гр., сметана 10 гр., бульон, соль 0,02 гр.</t>
  </si>
  <si>
    <t>Суп картофельный</t>
  </si>
  <si>
    <t>картофель 112,5 гр.,  морковь 10 гр., лук реп. 10 гр., маргарин 2,5 гр., бульон, соль 0,02 гр.</t>
  </si>
  <si>
    <t>Суп картофельный с рыбными фрикадельками</t>
  </si>
  <si>
    <t>картофель 100 гр.,  морковь 10 гр., лук реп. 10 гр., томат паса 2,5 гр.,  масло раст. 2,5 гр., фрикадельки 20 гр.,  бульон, соль 0,02 гр.</t>
  </si>
  <si>
    <t>Суп крестьянский со сметаной</t>
  </si>
  <si>
    <t>капуста свеж. 30 гр., картофель 25 гр., крупа 10 гр.,  морковь 10 гр., лук реп. 10 гр., масло раст. 5 гр., бульон, соль 0,02 гр., сметана 10 гр.</t>
  </si>
  <si>
    <t>Суп картофельный с рисом</t>
  </si>
  <si>
    <t>рисовая крупа 20 гр., морковь 10 гр., лук реп. 10 гр., маргарин 5 гр., бульон, соль 0,02 гр.</t>
  </si>
  <si>
    <t>Суп картофельный с пшеном</t>
  </si>
  <si>
    <t>пшено 25 гр., морковь10 гр., лук реп.10 гр., маргарин 5 гр., бульон, соль 0,02 гр.</t>
  </si>
  <si>
    <t>Солянка рыбная</t>
  </si>
  <si>
    <t>рыба 25 гр., морковь 5 гр., лук реп. 22,5 гр., огурцы сол. 15 гр., томат пюре 5 гр., масло слив. 4 гр.,  лимон  1,5 гр.,  бульон рыбный, соль 0,02 гр.</t>
  </si>
  <si>
    <t>Уха рыбацкая</t>
  </si>
  <si>
    <t>картофель 75 гр.,  зелень 2,5 гр., лук реп. 12,5 гр.,  масло слив. 4 гр., рыба 25 гр., бульон, соль 0,02 гр.</t>
  </si>
  <si>
    <t>Щи из свежей капусты со сметаной</t>
  </si>
  <si>
    <t>капуста 70 гр., морковь 10 гр., лук реп. 10 гр., томат пюре 1,5 гр.,  мука пшен. 2,5 гр., маргарин 5 гр., сметана 15 гр., бульон, соль 0,02 гр.</t>
  </si>
  <si>
    <t>Вторые блюда</t>
  </si>
  <si>
    <t>Азу из говядины</t>
  </si>
  <si>
    <t>говядина 50 гр., маргарин 10 гр., огурцы сол. 20 гр., картофель 160 гр., лук реп. 20гр., мука 4 гр., томат пюре 12 гр., чеснок 0,8 гр., специи 4,7 гр.</t>
  </si>
  <si>
    <t>250/50</t>
  </si>
  <si>
    <t>Антрекот</t>
  </si>
  <si>
    <t>говядина 79 гр., маргарин 7 гр., специи 4,7 гр.</t>
  </si>
  <si>
    <t>Бефстроганов из говядины</t>
  </si>
  <si>
    <t>говядина 50 гр., лук реп. 7 гр., мука пшен 4 гр., сметана 20 гр., специи 4,7 гр.</t>
  </si>
  <si>
    <t>50/50</t>
  </si>
  <si>
    <t>Биточек рубленный из говядины</t>
  </si>
  <si>
    <t>говядина котлетная 56 гр., хлеб 14  гр., молоко 17 гр., сухари 8 гр., маргарин 5 гр., специи 4,7 гр.</t>
  </si>
  <si>
    <t>75/5</t>
  </si>
  <si>
    <t>Биточек из птицы</t>
  </si>
  <si>
    <t>курица 57,5 гр., хлеб 13,5 гр., молоко 19,5 гр., сухари 7,5 гр., маргарин 5 гр., специи 4,7 гр.</t>
  </si>
  <si>
    <t>Бризоль из курицы</t>
  </si>
  <si>
    <t>филе 83гр, яйцо 5гр, масло рас.6гр, молоко 20гр</t>
  </si>
  <si>
    <t>Буженина</t>
  </si>
  <si>
    <t>буженина 50 гр.</t>
  </si>
  <si>
    <t>Колбаски по - Шелеховски</t>
  </si>
  <si>
    <t>говядина 81гр, яйца 20гр, лук реп. 20гр, маргарин 3,5гр., молоко 9гр, соль3гр, перец 0,05гр, мука 8гр</t>
  </si>
  <si>
    <t>Блины со сметаной</t>
  </si>
  <si>
    <t>яйца 10 гр., мука 66 гр., сахар 4 гр.,  молоко 110  гр., соль 1,5 гр., маргарин 5 гр., масло раст. 4 гр., сметана 20 гр.</t>
  </si>
  <si>
    <t>150/20</t>
  </si>
  <si>
    <t>Блины с вареньем</t>
  </si>
  <si>
    <t>яйца 10 гр., мука 66 гр., сахар 4 гр.,  молоко 110  гр., соль 1,5 гр., маргарин 5 гр., масло раст. 4 гр., варенье 20 гр.</t>
  </si>
  <si>
    <t>Блины, фаршированные творогом</t>
  </si>
  <si>
    <t>блины 100 гр., фарш творожный 70 гр., маргарин 6 гр., сметана 20 гр.</t>
  </si>
  <si>
    <t>170/20</t>
  </si>
  <si>
    <t>Говядина в грибном соусе</t>
  </si>
  <si>
    <t>говядина 50 гр., лук реп. 2 гр., грибной соус 50гр., морковь 2 гр., специи 4,7 гр.</t>
  </si>
  <si>
    <t>Говядина отварная</t>
  </si>
  <si>
    <t>говядина 50 гр., лук реп. 2 гр., морковь 2 гр., специи 4,7 гр.</t>
  </si>
  <si>
    <t>Голубцы ленивые из мяса</t>
  </si>
  <si>
    <t>капуста св. 65гр, говядина 20,5гр, свинина 20гр, рис отв. 15гр, лук реп. 9,5гр, масло раст.1гр, соль 1,5гр, перец 0,025гр, маргарин 2,5гр, соус красный - 50 гр.</t>
  </si>
  <si>
    <t>108/50</t>
  </si>
  <si>
    <t>Грудка фаршированная сыром</t>
  </si>
  <si>
    <t>грудка 98гр, майонез 10гр, чеснок 3,8гр, сыр 21гр, масло раст. 10гр</t>
  </si>
  <si>
    <t>Говядина шпигованная овощами</t>
  </si>
  <si>
    <t>говядина 50 гр., лук реп. 12 гр., морковь 15 гр., маргарин 5 гр., томат пюре 12 гр., чеснок 0,08 гр., мука пшен. 4 гр., специи 4,7 гр.</t>
  </si>
  <si>
    <t>60/75</t>
  </si>
  <si>
    <t>Горбуша жареная</t>
  </si>
  <si>
    <t>горбуша 100 гр., мука пшен. 6 гр., масло раст. 6 гр., специи 4,7 гр.</t>
  </si>
  <si>
    <t>Горбуша под майонезом</t>
  </si>
  <si>
    <t>горбуша филе 105гр, лук реп. 10гр, майонез15гр, соль 2гр, перец 0,01гр, масло раст. 5гр</t>
  </si>
  <si>
    <t>Гуляш из свинины</t>
  </si>
  <si>
    <t>свинина 75 гр., маргарин. 5 гр., лук репч.15 гр., томат пюре 12 гр., мука пшен. 4 гр., специи 4,7 гр.</t>
  </si>
  <si>
    <t>75/75</t>
  </si>
  <si>
    <t>Гуляш из говядины</t>
  </si>
  <si>
    <t>говядина 75 гр., маргарин. 5 гр., лук репч.15 гр., томат пюре 12 гр., мука пшен. 4 гр., специи 4,7 гр.</t>
  </si>
  <si>
    <t>Гуляш из сердца</t>
  </si>
  <si>
    <t>сердце говяжье 50 гр., лук 15 гр., томат 4,8 гр., мука 4 гр., соль 2 гр., масло раст. 5 гр.</t>
  </si>
  <si>
    <t>50/75</t>
  </si>
  <si>
    <t>Зразы из говядины</t>
  </si>
  <si>
    <t>котлетное мясо 42 гр., хлеб пшен. 8 гр., молоко 8 гр., лук 26 гр., маргарин 4 гр., яйцо 5 гр., зелень 2 гр., сухари 6 гр., соус 50 гр., специи 4,7 гр.</t>
  </si>
  <si>
    <t>70/50</t>
  </si>
  <si>
    <t>Котлета «Домашняя»</t>
  </si>
  <si>
    <t>мясо говядина 40 гр., свинина 25 гр., хлеб 10 гр., лук 10 гр., яйцо 0,03 шт., сухари панировочные 5 гр.,  масло раст.6 гр.</t>
  </si>
  <si>
    <t>Котлета, рубленная из свинины</t>
  </si>
  <si>
    <t>мясо свинины 75 гр., хлеб 18 гр., сухари панировочные 10 гр., масло раст. 6 гр.</t>
  </si>
  <si>
    <t>Оладьи из печени</t>
  </si>
  <si>
    <t>печень 100 гр., хлеб пшен. 15 гр.,   маргарин 11 гр., специи 4,7 гр.</t>
  </si>
  <si>
    <t>Котлета куринная с грибами</t>
  </si>
  <si>
    <t>филе птицы 75гр, хлеб бел. 10гр, молоко 20гр, грибы конс. 10гр, лук реп. 20гр, масло раст. для жарки 7гр</t>
  </si>
  <si>
    <t>Котлета капустная</t>
  </si>
  <si>
    <t>капуста 130 гр., молоко 15гр., манка  15 гр., яйцо 8гр., яблоки свеж. 38гр., сухари 12гр., маргарин 10гр., сметана 20гр., специи 4,7 гр.</t>
  </si>
  <si>
    <t>Манты отварные с маргарином</t>
  </si>
  <si>
    <t>мука в\с 75гр, соль 1гр, говядина 143гр, лук реп. 65гр, перец 1гр, соль1.5гр, маргарин 5гр</t>
  </si>
  <si>
    <t>100/5</t>
  </si>
  <si>
    <t>Минтай жареный</t>
  </si>
  <si>
    <t>минтай 100 гр., мука пшен. 6 гр., масло раст. 6 гр., специи 4,7 гр.</t>
  </si>
  <si>
    <t>Минтай, запеченный под овощами</t>
  </si>
  <si>
    <t>минтай 75 гр., морковь 25 гр., лук 13 гр.,  томат пюре 15 гр.,  масло рас. 8 гр.,  уксус 4 гр.,  сахар 2,5 гр.,  гвоздика 0,003 гр., корица 0,003 гр.,  лавровый лист 0,003 гр., специи 4,7 гр.</t>
  </si>
  <si>
    <t>Окорочка жареные</t>
  </si>
  <si>
    <t>окорочка куринные 149 гр., специи 4,7 гр., майонез 3 гр., маргарин 5 гр.</t>
  </si>
  <si>
    <t>Омлет натуральный с маргарином</t>
  </si>
  <si>
    <t>яйца 80 гр., молоко 30 гр., маргарин 5 гр., специи 4,7 гр.</t>
  </si>
  <si>
    <t>105/5</t>
  </si>
  <si>
    <t>Пельмени отварные с майонезом</t>
  </si>
  <si>
    <t>пельмени 185 гр., майонез 15гр.</t>
  </si>
  <si>
    <t>Перец, фаршированный мясом, рисом</t>
  </si>
  <si>
    <t>перец 97 гр., говядина 50 гр., крупа рис 12,5 гр., лук 9 гр., маргарин 5 гр., сухари 1,5 гр.,  соус 37 гр., специи 4,7 гр.</t>
  </si>
  <si>
    <t>97/37</t>
  </si>
  <si>
    <t>Печень жареная</t>
  </si>
  <si>
    <t>печень 75 гр.,  мука 5  гр., жир 10  гр., специи 4,7 гр.</t>
  </si>
  <si>
    <t>Печень по-строгановски</t>
  </si>
  <si>
    <t>печень 75 гр., жир 10  гр., томат пюре 8  гр., соус 75  гр., специи 4,7 гр.</t>
  </si>
  <si>
    <t>Печень с грибами</t>
  </si>
  <si>
    <t>печень 50 гр.,  грибы 15 гр., лук  10  гр., масло слив. 10 гр.,  сметана 10 гр.,  специи 4,7 гр.</t>
  </si>
  <si>
    <t>50/30</t>
  </si>
  <si>
    <t>Печень с луком</t>
  </si>
  <si>
    <t>печень 75гр.,  мука 5 гр., жир 10 гр., лук жар. во фритюре 15гр., специи 4,7гр.</t>
  </si>
  <si>
    <t>75/15</t>
  </si>
  <si>
    <t>Печень под майонезом</t>
  </si>
  <si>
    <t>печень 80гр, соль 3гр, перец 0,5гр, мука 5гр, майонез 15гр, маргарин 10гр</t>
  </si>
  <si>
    <t>Плов со свининой</t>
  </si>
  <si>
    <t>свинина 50  гр., рис 68 гр., маргарин 10 гр.,  лук реп. 10 гр., морковь 15 гр., томат пюре 15 гр., специи 4,7 гр.</t>
  </si>
  <si>
    <t>50/200</t>
  </si>
  <si>
    <t>Поджарка из говядины</t>
  </si>
  <si>
    <t>говядина 75 гр., лук реп. 30 гр., маргарин 10 гр., томат пюре 15 гр., специи 4,7 гр.</t>
  </si>
  <si>
    <t>75/25</t>
  </si>
  <si>
    <t>Поджарка из рыбы минтая</t>
  </si>
  <si>
    <t>минтай 75 гр., мука пшен. 6 гр.,  лук реп. 10 гр., маргарин. 10 гр., специи 4,7 гр.</t>
  </si>
  <si>
    <t>75/20</t>
  </si>
  <si>
    <t>Поджарка из свинины</t>
  </si>
  <si>
    <t>свинина 75 гр., лук реп. 30 гр., маргарин 10 гр., томат пюре 15 гр., специи 4,7 гр.</t>
  </si>
  <si>
    <t>Рулет картофельный с мясом</t>
  </si>
  <si>
    <t>фарш 50 гр., маргарин 4 гр., картофель 225 гр., лук реп. 18гр., сухари 5 гр., специи 4,7 гр.</t>
  </si>
  <si>
    <t>Рыба запеченная с сыром</t>
  </si>
  <si>
    <t>рыба 95гр, соль 2гр, перец 0,01гр, масло раст. 5гр, майонез 15гр, сыр твердый 15гр</t>
  </si>
  <si>
    <t>Свинина в тесте</t>
  </si>
  <si>
    <t>свинина 110 гр., яйцо 20 гр., мука пшен. 30 гр., молоко 30 гр., зеленый гор. 10 гр.,  маргарин 20 гр., специи 4,7 гр.</t>
  </si>
  <si>
    <t>Свинина по-строгановски</t>
  </si>
  <si>
    <t>свинина 50  гр., шпик 13 гр., лук реп. 15 гр., огурцы сол. 20 гр., мука пшен. 3 гр., сметана 15 гр., специи 4,7 гр.</t>
  </si>
  <si>
    <t>Сырники из творога</t>
  </si>
  <si>
    <t>творог 135гр., яйца 5гр., мука 5 гр., сахар 15 гр., маргарин 5 гр., сметана 20 гр., специи 4,7 гр.</t>
  </si>
  <si>
    <t>Цыплята отварные</t>
  </si>
  <si>
    <t>курица 100 гр., лук реп.3 гр., зелень 3 гр., специи 4,7 гр.</t>
  </si>
  <si>
    <t>Шашлык из печени с кетчупом</t>
  </si>
  <si>
    <t>печень 100 гр.,  жир 50 гр., чеснок 20  гр., кетчуп 20 гр., специи 4,7 гр.</t>
  </si>
  <si>
    <t>100/20</t>
  </si>
  <si>
    <t>Шашлык из свинины</t>
  </si>
  <si>
    <t>свинина 75 гр., лук реп. 20 гр., уксус 10 гр., гр., специи 4,7 гр.</t>
  </si>
  <si>
    <t>Шницель деревенский (свинина, курица)</t>
  </si>
  <si>
    <t>свинина 57,2 гр., филе куриное 33 гр., яйцо 4 гр., лук реп. 5,9 гр., сухари панир. 0,5 гр.,  масло раст. 0,6 гр., специи 4,7 гр.</t>
  </si>
  <si>
    <t>Шницель рыбный натуральный</t>
  </si>
  <si>
    <t>рыба 85 гр., лук реп. 17 гр., зелень 3 гр., гр., молоко 8 гр., яйцо 4 гр., сухари специи 12 гр., масло раст. 10 гр., специи  4,7 гр.</t>
  </si>
  <si>
    <t>Эскалоп</t>
  </si>
  <si>
    <t>свинина 85 гр., маргарин 7гр., специи 4,7 гр.</t>
  </si>
  <si>
    <t>Диетические блюда</t>
  </si>
  <si>
    <t>Блинчики, фаршированные творогом</t>
  </si>
  <si>
    <t>блины 100 гр., фарш творожный 62 гр., маргарин 6  гр., сметана 20 гр.</t>
  </si>
  <si>
    <t>Блинчики, фаршированные печенью с рисом</t>
  </si>
  <si>
    <t>блины 100 гр., фарш с печенью 40 гр., маргарин 6 гр.</t>
  </si>
  <si>
    <t>Блинчики со сгущенкой</t>
  </si>
  <si>
    <t>яйца 10 гр., мука 66 гр., сахар 4 гр.,  молоко 110  гр., соль 1,5 гр., маргарин  5 гр.,  масло раст. 4 гр., сгущенка 20 гр.</t>
  </si>
  <si>
    <t>Блинчики с маслом</t>
  </si>
  <si>
    <t>яйца 10 гр., мука 66 гр., сахар 4 гр.,  молоко 110  гр., соль 1,5 гр., маргарин 5 гр., масло раст. 4 гр., масло 10 гр.</t>
  </si>
  <si>
    <t>150/10</t>
  </si>
  <si>
    <t>Биточки из говядины паровые</t>
  </si>
  <si>
    <t>говядина котлетная 56 гр., хлеб 13 гр., молоко 16 гр., маргарин 3 гр., специи 4,7 гр.</t>
  </si>
  <si>
    <t>Биточки куринные паровые</t>
  </si>
  <si>
    <t>курица 57,5 гр., хлеб 13,5 гр., молоко 19,5 гр., масло слив. 2 гр., специи 4,7 гр.</t>
  </si>
  <si>
    <t>Филе птицы в молочном соусе</t>
  </si>
  <si>
    <t>филе кур. 75 гр., маргарин 3 гр., молочный соус 50 гр.,  специи 4,7 гр.</t>
  </si>
  <si>
    <t>75/50</t>
  </si>
  <si>
    <t>Говядина в молочном соусе</t>
  </si>
  <si>
    <t>говядина 50 гр., лук реп. 2 гр., морковь 2 гр., специи 4,7 гр., молочный соус 50</t>
  </si>
  <si>
    <t>Драники со сметаной</t>
  </si>
  <si>
    <t>картофель 200 гр., мука 2,5 гр., сода 0,5 гр., масло раст.0,5 гр., специи 4,7 гр., сметана 10гр.</t>
  </si>
  <si>
    <t>200/10</t>
  </si>
  <si>
    <t>Запеканка картофельная с овощами и сметаной</t>
  </si>
  <si>
    <t>картофель 175 гр., капуста 3 гр., маргарин 10 гр., яйца 10 гр., сметана 5 гр., сухари 5 гр., сметана 15 гр.</t>
  </si>
  <si>
    <t xml:space="preserve"> 200/15</t>
  </si>
  <si>
    <t>Запеканка морковная с творогом и со сметаной</t>
  </si>
  <si>
    <t>морковь 125 гр., творог 75 гр., маргарин 10 гр., манка 20 гр., яйца 8 гр., сухари 5 гр., сахар 10 гр., сметана 15 гр.</t>
  </si>
  <si>
    <t>200/15</t>
  </si>
  <si>
    <t>Каша геркулесовая</t>
  </si>
  <si>
    <t>геркулес 40  гр., молоко 100 гр., сахар 5 гр., соль 1 гр., масло слив 15 гр.</t>
  </si>
  <si>
    <t>205/15</t>
  </si>
  <si>
    <t>Каша манная молочная с маслом</t>
  </si>
  <si>
    <t>манная крупа 31 гр., молоко 106 гр., сахар 5 гр., соль 1 гр., масло слив 15 гр.</t>
  </si>
  <si>
    <t>Каша пшенная молочная с маслом</t>
  </si>
  <si>
    <t>пшено 40 гр., молоко 100 гр., сахар 5 гр., соль 1 гр., масло слив 15 гр.</t>
  </si>
  <si>
    <t>Каша рисовая молочная с маслом</t>
  </si>
  <si>
    <t>рис 31 гр., молоко 106 гр., сахар 5 гр., соль 1 гр., масло слив 15 гр.</t>
  </si>
  <si>
    <t>капуста 85 гр., молоко 7,5 гр., манка  9 гр., яйцо 4гр., сухари 6 гр., маргарин 5гр., специи 4,7 гр.</t>
  </si>
  <si>
    <t>Минтай, припущенный в молоке</t>
  </si>
  <si>
    <t>минтай 50 гр., молоко 30 гр., лук реп. 20 гр., масло раст. 7 гр., специи 4,7 гр.</t>
  </si>
  <si>
    <t>Окорочка отварные</t>
  </si>
  <si>
    <t>окорочка 143гр, соль 4гр</t>
  </si>
  <si>
    <t>95/5</t>
  </si>
  <si>
    <t>Оладьи со сметаной</t>
  </si>
  <si>
    <t>тесто для оладий 176 5гр., маргарин 6 гр., сметана 20 гр.</t>
  </si>
  <si>
    <t>Вареники с творогом со сметаной</t>
  </si>
  <si>
    <t>тесто для вареников 82 гр., фарш творожный 103 гр., сметана 15 гр.</t>
  </si>
  <si>
    <t>Вареники с картофелем с маслом</t>
  </si>
  <si>
    <t>тесто для вареников 82 гр., фарш картофельный 103 гр., масло 15 гр.</t>
  </si>
  <si>
    <t>Котлета овощная со сметаной</t>
  </si>
  <si>
    <t>капуста 22 гр., морковь 37 гр., маргарин 2,5 гр., картофель 26 гр., яйца 5 гр., сухари 5 гр., специи 4,7 гр., сметана 15 гр.</t>
  </si>
  <si>
    <t>70/15</t>
  </si>
  <si>
    <t>Суп молочный с пшеном и маслом сливочным</t>
  </si>
  <si>
    <t>молоко 262,5 гр., пшено 20 гр., масло слив. 2 гр., сахар 2,5 гр., соль 0,02 гр.</t>
  </si>
  <si>
    <t>Гарниры</t>
  </si>
  <si>
    <t>Гороховое пюре</t>
  </si>
  <si>
    <t>горох 72 гр.; масло раст. 5,25 гр.; масло сливочное 3,75 гр.</t>
  </si>
  <si>
    <t>Капуста жареная</t>
  </si>
  <si>
    <t>капуста бел. 200 гр., маргарин 6 гр., специи 4,7 гр.</t>
  </si>
  <si>
    <t>Капуста тушеная</t>
  </si>
  <si>
    <t>капуста бел. 177,9 гр., маргарин 0,66 гр., морковь 0,14 гр., лук 0,6  гр., специи 4,7 гр., томат пюре 0,36 гр., уксус 0,02 гр., мука 0,18 гр., сахар 0,48 гр.,</t>
  </si>
  <si>
    <t>Картофельное пюре</t>
  </si>
  <si>
    <t>Картофель 128,75 гр.; молоко 22, 5гр.; масло сливочное 6,75 гр.; соль 1,5 гр.</t>
  </si>
  <si>
    <t>Каша гречневая</t>
  </si>
  <si>
    <t>крупа гречневая 71,4 гр., масло раст. 5 гр.</t>
  </si>
  <si>
    <t>Каша перловая</t>
  </si>
  <si>
    <t>крупа перловая 49,95 гр., масло раст. 5,25 гр., соль 2,25 гр.</t>
  </si>
  <si>
    <t>Каша пшеничная вязкая</t>
  </si>
  <si>
    <t>крупа пшеничная 37,5 гр., масло раст. 5,25 гр., соль 2,25 гр.</t>
  </si>
  <si>
    <t>Каша ячневая вязкая</t>
  </si>
  <si>
    <t>крупа ячневая 33,3 гр., масло раст. 5,25 гр., соль 2,25 гр.</t>
  </si>
  <si>
    <t>Каша пшенная вязкая</t>
  </si>
  <si>
    <t>крупа пшено 33,3 гр., масло раст. 5,25 гр., соль 2,25 гр.</t>
  </si>
  <si>
    <t>Фасоль отварная с томатом и луком</t>
  </si>
  <si>
    <t>фасоль красная 63 гр., лук 18 гр., томат 5,6 гр., масло раст. 8 гр., соль 1,5 гр</t>
  </si>
  <si>
    <t>Макаронные изделия с овощами</t>
  </si>
  <si>
    <t>макароны отварные 75 гр., морковь 7,5 гр., лук репчатый 7,5 гр.,  томат 8 гр.,  маргарин 4  гр., специи 4,7 гр.</t>
  </si>
  <si>
    <t>Макаронные изделия отварные</t>
  </si>
  <si>
    <t>макаронные изделия 54 гр., соль 3 гр., маргарин 5 гр.</t>
  </si>
  <si>
    <t>Свекла тушеная</t>
  </si>
  <si>
    <t>свекла 142,5 гр., маргарин 3,45 гр.,  уксус 5,2 гр., сахар 2,25 гр., специи 4,7 гр.</t>
  </si>
  <si>
    <t>Рис припущенный</t>
  </si>
  <si>
    <t>рис 52,5гр., маргарин 5,25 гр., вода 110 гр., специи 4,7 гр.</t>
  </si>
  <si>
    <t>Напитки</t>
  </si>
  <si>
    <t>Компот из свежих плодов</t>
  </si>
  <si>
    <t>вода 162 гр., сахар 24 гр., кислота лим. 0,2 гр., плоды свежие 40 гр.</t>
  </si>
  <si>
    <t>Компот из сухофруктов</t>
  </si>
  <si>
    <t>вода 200 гр., сахар 20 гр., кислота лим. 0,2 гр., сухофрукты 200 гр.</t>
  </si>
  <si>
    <t>Кисель фруктовый</t>
  </si>
  <si>
    <t>вода 183 гр., крахмал 9 гр., сахар20 гр., плоды 24 гр.</t>
  </si>
  <si>
    <t>Молоко</t>
  </si>
  <si>
    <t>молоко 200 гр.</t>
  </si>
  <si>
    <t>Напиток апельсиновый</t>
  </si>
  <si>
    <t>апельсины 22 гр., вода 210 гр., сахар 24 гр.</t>
  </si>
  <si>
    <t>Напиток лимонный</t>
  </si>
  <si>
    <t>лимон 16 гр., вода 214 гр., сахар 24 гр.</t>
  </si>
  <si>
    <t>Сок в ассортименте</t>
  </si>
  <si>
    <t>сок 200 гр.</t>
  </si>
  <si>
    <t>чай заварка 50гр., вода 150гр., сахар 15гр.</t>
  </si>
  <si>
    <t>Чай с молоком</t>
  </si>
  <si>
    <t>чай заварка 50гр., вода 100гр., сахар 15гр., молоко  50гр.</t>
  </si>
  <si>
    <t>Чай Нури разовый без сахара</t>
  </si>
  <si>
    <t>чай нури 1 пак.</t>
  </si>
  <si>
    <t>Хлеб пшеничный</t>
  </si>
  <si>
    <t>хлеб пшеничный 37 гр.</t>
  </si>
  <si>
    <t>Хлеб ржаной</t>
  </si>
  <si>
    <t>хлеб ржаной 37 гр.</t>
  </si>
  <si>
    <t>Позы с мясом капустой</t>
  </si>
  <si>
    <t>мука в\с 30 гр., сахар 2 гр., соль 0,5 гр., маргарин 1 гр., дрожжи 10 гр., мясо говядина 34,8 гр.,  капуста св. 31,4 гр.,  лук реп 4,5 гр., соль 1 гр., перец 0,1 гр.</t>
  </si>
  <si>
    <t>Чебуреки</t>
  </si>
  <si>
    <t>мука в\с 48 гр., молоко 19 гр.,  соль 0,5 гр., говядина котлетная 36 гр., лук реп 7,5 гр., соль 0,75, перец 0,1, масло раст.(фритюр) 8,5</t>
  </si>
  <si>
    <t>Беляши</t>
  </si>
  <si>
    <t>мука 26,7 гр., молоко 13,3 гр., дрожжи 0,7 гр., сахар 0,7 гр., соль 0,3 гр., говядина котлетная 36,7 гр., лук реп. 6,7 гр., специи 4,7 гр., масло растит. 5,7 гр., вода 5 гр.</t>
  </si>
  <si>
    <t>Пирожки жаренные с печенью</t>
  </si>
  <si>
    <t>тесто дрожжевое 51 гр., мука 1,74 гр., фарш из печени с рисом 25 гр., масло раст. 25 гр., яйцо 1,2 гр.,  специи 4,7 гр.</t>
  </si>
  <si>
    <t>Пирожки сдобные духовые с брусникой</t>
  </si>
  <si>
    <t>тесто дрожжевое 58 гр., мука 1,74 гр., фарш с брусникой 25 гр., масло раст. 25 гр., яйцо 1,2 гр., специи 4,7 гр.</t>
  </si>
  <si>
    <t>Пицца с сосисками</t>
  </si>
  <si>
    <t>тесто пирожк. 50 гр., сосиски 30 гр., кетчуп 5 гр.,  огурцы конс. 15 гр., сыр 10 гр., майонез 10 гр., специи 4,7 гр.</t>
  </si>
  <si>
    <t>Сосиски в тесте</t>
  </si>
  <si>
    <t>сосиски 50 гр., тесто для печеных пирожков 58 гр., мука 1,74 гр., масло раст. 1гр., яйцо 3 гр.</t>
  </si>
  <si>
    <t>Расстегай с рыбой кетой</t>
  </si>
  <si>
    <t>мука 40 гр., маргарин 2 гр., дрожжи 0,7 гр., сахар 1,5 гр., соль 0,4 гр., фарш рыбный  20 гр., специи 4,7 гр., яйца 0,07гр.</t>
  </si>
  <si>
    <t>Салат (холодное блюдо)</t>
  </si>
  <si>
    <t>Гарнир</t>
  </si>
  <si>
    <t>Второе блюдо</t>
  </si>
  <si>
    <t>Фиксированное меню</t>
  </si>
  <si>
    <t>Средняя расчетная цена блюда по категории, руб. с НДС</t>
  </si>
  <si>
    <t>Продукты питания</t>
  </si>
  <si>
    <t>Куриная продукция</t>
  </si>
  <si>
    <t>Всего, руб. с НДС</t>
  </si>
  <si>
    <t>Цена, руб. с индексом</t>
  </si>
  <si>
    <t>Цена ООО НИКА</t>
  </si>
  <si>
    <t>средняя цена</t>
  </si>
  <si>
    <t>Цена ООО Сибирь</t>
  </si>
  <si>
    <t>Масло сливочное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</si>
</sst>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0"/>
      <color theme="1"/>
      <name val="Times New Roman"/>
      <family val="1"/>
      <charset val="204"/>
    </font>
    <font>
      <sz val="12"/>
      <color theme="1"/>
      <name val="Times New Roman"/>
      <family val="1"/>
      <charset val="204"/>
    </font>
    <font>
      <b/>
      <sz val="12"/>
      <color theme="1"/>
      <name val="Times New Roman"/>
      <family val="1"/>
      <charset val="204"/>
    </font>
    <font>
      <b/>
      <sz val="10"/>
      <color theme="1"/>
      <name val="Times New Roman"/>
      <family val="1"/>
      <charset val="204"/>
    </font>
    <font>
      <sz val="11"/>
      <color theme="1"/>
      <name val="Times New Roman"/>
      <family val="1"/>
      <charset val="204"/>
    </font>
    <font>
      <b/>
      <sz val="11"/>
      <color theme="1"/>
      <name val="Times New Roman"/>
      <family val="1"/>
      <charset val="204"/>
    </font>
    <font>
      <b/>
      <sz val="11"/>
      <color rgb="FF000000"/>
      <name val="Times New Roman"/>
      <family val="1"/>
      <charset val="204"/>
    </font>
  </fonts>
  <fills count="3">
    <fill>
      <patternFill patternType="none"/>
    </fill>
    <fill>
      <patternFill patternType="gray125"/>
    </fill>
    <fill>
      <patternFill patternType="solid">
        <fgColor rgb="FFFFFF0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s>
  <cellStyleXfs count="1">
    <xf numFmtId="0" fontId="0" fillId="0" borderId="0"/>
  </cellStyleXfs>
  <cellXfs count="53">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xf>
    <xf numFmtId="0" fontId="3" fillId="0" borderId="4" xfId="0" applyFont="1" applyBorder="1" applyAlignment="1">
      <alignment horizontal="justify" vertical="center"/>
    </xf>
    <xf numFmtId="0" fontId="1" fillId="0" borderId="0" xfId="0" applyFont="1"/>
    <xf numFmtId="0" fontId="1" fillId="0" borderId="0" xfId="0" applyFont="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vertical="center" wrapText="1"/>
    </xf>
    <xf numFmtId="0" fontId="5" fillId="0" borderId="4" xfId="0" applyFont="1" applyBorder="1" applyAlignment="1">
      <alignment horizontal="center" vertical="center"/>
    </xf>
    <xf numFmtId="0" fontId="3" fillId="0" borderId="4" xfId="0" applyFont="1" applyBorder="1" applyAlignment="1">
      <alignment horizontal="center" vertical="center"/>
    </xf>
    <xf numFmtId="0" fontId="7" fillId="0" borderId="4" xfId="0" applyFont="1" applyBorder="1" applyAlignment="1">
      <alignment horizontal="center" vertical="center"/>
    </xf>
    <xf numFmtId="0" fontId="3" fillId="2" borderId="4" xfId="0" applyFont="1" applyFill="1" applyBorder="1" applyAlignment="1">
      <alignment horizontal="center" vertical="center"/>
    </xf>
    <xf numFmtId="0" fontId="3" fillId="0" borderId="4" xfId="0" applyFont="1" applyFill="1" applyBorder="1" applyAlignment="1">
      <alignment horizontal="center" vertical="center"/>
    </xf>
    <xf numFmtId="2" fontId="0" fillId="0" borderId="0" xfId="0" applyNumberFormat="1"/>
    <xf numFmtId="0" fontId="7" fillId="2"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0" borderId="1" xfId="0" applyFont="1" applyBorder="1" applyAlignment="1">
      <alignment vertical="center" wrapText="1"/>
    </xf>
    <xf numFmtId="0" fontId="1" fillId="0" borderId="1" xfId="0" applyFont="1" applyBorder="1" applyAlignment="1">
      <alignment vertical="center" wrapText="1"/>
    </xf>
    <xf numFmtId="2" fontId="1" fillId="0" borderId="1" xfId="0" applyNumberFormat="1" applyFont="1" applyBorder="1" applyAlignment="1">
      <alignment vertical="center" wrapText="1"/>
    </xf>
    <xf numFmtId="0" fontId="2" fillId="0" borderId="1" xfId="0" applyFont="1" applyBorder="1" applyAlignment="1">
      <alignment vertical="center" wrapText="1"/>
    </xf>
    <xf numFmtId="2" fontId="2" fillId="0" borderId="1" xfId="0" applyNumberFormat="1" applyFont="1" applyBorder="1"/>
    <xf numFmtId="2" fontId="2" fillId="0" borderId="4" xfId="0" applyNumberFormat="1" applyFont="1" applyBorder="1" applyAlignment="1">
      <alignment horizontal="right" vertical="center" wrapText="1"/>
    </xf>
    <xf numFmtId="0" fontId="2" fillId="0" borderId="4" xfId="0" applyFont="1" applyBorder="1" applyAlignment="1">
      <alignment horizontal="right" vertical="center" wrapText="1"/>
    </xf>
    <xf numFmtId="0" fontId="3" fillId="0" borderId="1" xfId="0" applyFont="1" applyBorder="1" applyAlignment="1">
      <alignment horizontal="justify" vertical="center"/>
    </xf>
    <xf numFmtId="0" fontId="3" fillId="0" borderId="3" xfId="0" applyFont="1" applyBorder="1" applyAlignment="1">
      <alignment horizontal="justify"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xf>
    <xf numFmtId="0" fontId="0" fillId="0" borderId="0" xfId="0" applyFill="1"/>
    <xf numFmtId="2" fontId="0" fillId="0" borderId="0" xfId="0" applyNumberFormat="1" applyFill="1"/>
    <xf numFmtId="2" fontId="3" fillId="0" borderId="4" xfId="0" applyNumberFormat="1" applyFont="1" applyFill="1" applyBorder="1" applyAlignment="1">
      <alignment horizontal="center" vertical="center"/>
    </xf>
    <xf numFmtId="0" fontId="4" fillId="0" borderId="1" xfId="0" applyFont="1" applyBorder="1" applyAlignment="1">
      <alignment horizontal="center" vertical="center" wrapText="1"/>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2" xfId="0" applyFont="1" applyBorder="1" applyAlignment="1">
      <alignment horizontal="center" vertical="center"/>
    </xf>
    <xf numFmtId="2" fontId="3" fillId="0" borderId="4"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workbookViewId="0">
      <selection activeCell="C15" sqref="C15:C16"/>
    </sheetView>
  </sheetViews>
  <sheetFormatPr defaultRowHeight="15" x14ac:dyDescent="0.25"/>
  <cols>
    <col min="2" max="2" width="33.140625" customWidth="1"/>
    <col min="3" max="3" width="13.5703125" customWidth="1"/>
  </cols>
  <sheetData>
    <row r="1" spans="1:6" ht="16.5" thickBot="1" x14ac:dyDescent="0.3">
      <c r="A1" s="41" t="s">
        <v>476</v>
      </c>
      <c r="B1" s="41"/>
      <c r="C1" s="42"/>
    </row>
    <row r="2" spans="1:6" ht="95.25" thickBot="1" x14ac:dyDescent="0.3">
      <c r="A2" s="1" t="s">
        <v>0</v>
      </c>
      <c r="B2" s="2" t="s">
        <v>1</v>
      </c>
      <c r="C2" s="3" t="s">
        <v>477</v>
      </c>
    </row>
    <row r="3" spans="1:6" ht="16.5" thickBot="1" x14ac:dyDescent="0.3">
      <c r="A3" s="4">
        <v>1</v>
      </c>
      <c r="B3" s="5" t="s">
        <v>473</v>
      </c>
      <c r="C3" s="31">
        <v>41.84</v>
      </c>
      <c r="F3" s="22"/>
    </row>
    <row r="4" spans="1:6" ht="16.5" thickBot="1" x14ac:dyDescent="0.3">
      <c r="A4" s="4">
        <v>2</v>
      </c>
      <c r="B4" s="5" t="s">
        <v>2</v>
      </c>
      <c r="C4" s="31">
        <v>41.3</v>
      </c>
      <c r="F4" s="22"/>
    </row>
    <row r="5" spans="1:6" ht="16.5" thickBot="1" x14ac:dyDescent="0.3">
      <c r="A5" s="4">
        <v>3</v>
      </c>
      <c r="B5" s="5" t="s">
        <v>475</v>
      </c>
      <c r="C5" s="31">
        <v>72.971260000000001</v>
      </c>
      <c r="F5" s="22"/>
    </row>
    <row r="6" spans="1:6" ht="16.5" thickBot="1" x14ac:dyDescent="0.3">
      <c r="A6" s="4">
        <v>4</v>
      </c>
      <c r="B6" s="5" t="s">
        <v>474</v>
      </c>
      <c r="C6" s="31">
        <v>23.47</v>
      </c>
      <c r="F6" s="22"/>
    </row>
    <row r="7" spans="1:6" ht="16.5" thickBot="1" x14ac:dyDescent="0.3">
      <c r="A7" s="4">
        <v>5</v>
      </c>
      <c r="B7" s="5" t="s">
        <v>3</v>
      </c>
      <c r="C7" s="31">
        <v>46.754539999999999</v>
      </c>
      <c r="F7" s="22"/>
    </row>
    <row r="8" spans="1:6" ht="16.5" thickBot="1" x14ac:dyDescent="0.3">
      <c r="A8" s="4">
        <v>6</v>
      </c>
      <c r="B8" s="5" t="s">
        <v>4</v>
      </c>
      <c r="C8" s="31">
        <v>10.315800000000001</v>
      </c>
      <c r="F8" s="22"/>
    </row>
    <row r="9" spans="1:6" ht="16.5" thickBot="1" x14ac:dyDescent="0.3">
      <c r="A9" s="4">
        <v>7</v>
      </c>
      <c r="B9" s="5" t="s">
        <v>453</v>
      </c>
      <c r="C9" s="31">
        <v>2.5841600000000002</v>
      </c>
      <c r="F9" s="22"/>
    </row>
    <row r="10" spans="1:6" ht="16.5" thickBot="1" x14ac:dyDescent="0.3">
      <c r="A10" s="4">
        <v>8</v>
      </c>
      <c r="B10" s="5" t="s">
        <v>6</v>
      </c>
      <c r="C10" s="32">
        <v>39.409999999999997</v>
      </c>
      <c r="F10" s="22"/>
    </row>
    <row r="11" spans="1:6" ht="16.5" thickBot="1" x14ac:dyDescent="0.3">
      <c r="A11" s="4"/>
      <c r="B11" s="6" t="s">
        <v>480</v>
      </c>
      <c r="C11" s="52">
        <f>SUM(C3:C10)</f>
        <v>278.64576</v>
      </c>
    </row>
    <row r="12" spans="1:6" ht="15.75" customHeight="1" thickBot="1" x14ac:dyDescent="0.3">
      <c r="A12" s="43" t="s">
        <v>478</v>
      </c>
      <c r="B12" s="43"/>
      <c r="C12" s="43"/>
    </row>
    <row r="13" spans="1:6" ht="16.5" thickBot="1" x14ac:dyDescent="0.3">
      <c r="A13" s="1">
        <v>1</v>
      </c>
      <c r="B13" s="29" t="s">
        <v>485</v>
      </c>
      <c r="C13" s="30">
        <f>'Продукты питания'!F8</f>
        <v>944.25</v>
      </c>
    </row>
    <row r="14" spans="1:6" ht="16.5" thickBot="1" x14ac:dyDescent="0.3">
      <c r="A14" s="1">
        <v>4</v>
      </c>
      <c r="B14" s="29" t="s">
        <v>479</v>
      </c>
      <c r="C14" s="30">
        <v>243.33</v>
      </c>
    </row>
    <row r="15" spans="1:6" ht="16.5" thickBot="1" x14ac:dyDescent="0.3">
      <c r="B15" s="33" t="s">
        <v>480</v>
      </c>
      <c r="C15" s="52">
        <f>C13+C14</f>
        <v>1187.58</v>
      </c>
    </row>
    <row r="16" spans="1:6" ht="32.25" thickBot="1" x14ac:dyDescent="0.3">
      <c r="B16" s="34" t="s">
        <v>7</v>
      </c>
      <c r="C16" s="52">
        <f>C15+C11</f>
        <v>1466.2257599999998</v>
      </c>
    </row>
  </sheetData>
  <mergeCells count="2">
    <mergeCell ref="A1:C1"/>
    <mergeCell ref="A12: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2"/>
  <sheetViews>
    <sheetView workbookViewId="0">
      <selection activeCell="F9" sqref="F9:F11"/>
    </sheetView>
  </sheetViews>
  <sheetFormatPr defaultRowHeight="15" x14ac:dyDescent="0.25"/>
  <cols>
    <col min="2" max="2" width="46.140625" customWidth="1"/>
    <col min="3" max="3" width="10.140625" customWidth="1"/>
    <col min="4" max="5" width="9.140625" customWidth="1"/>
    <col min="7" max="7" width="9.140625" customWidth="1"/>
  </cols>
  <sheetData>
    <row r="2" spans="1:7" x14ac:dyDescent="0.25">
      <c r="A2" s="45" t="s">
        <v>8</v>
      </c>
      <c r="B2" s="45"/>
      <c r="C2" s="45"/>
      <c r="D2" s="8"/>
      <c r="E2" s="8"/>
    </row>
    <row r="3" spans="1:7" ht="38.25" customHeight="1" x14ac:dyDescent="0.25">
      <c r="A3" s="46" t="s">
        <v>9</v>
      </c>
      <c r="B3" s="46"/>
      <c r="C3" s="46"/>
      <c r="D3" s="8"/>
      <c r="E3" s="8"/>
    </row>
    <row r="4" spans="1:7" ht="15.75" thickBot="1" x14ac:dyDescent="0.3">
      <c r="A4" s="7"/>
      <c r="B4" s="7"/>
      <c r="C4" s="7"/>
      <c r="D4" s="8"/>
      <c r="E4" s="8"/>
    </row>
    <row r="5" spans="1:7" ht="22.5" customHeight="1" thickBot="1" x14ac:dyDescent="0.3">
      <c r="A5" s="44" t="s">
        <v>0</v>
      </c>
      <c r="B5" s="44" t="s">
        <v>10</v>
      </c>
      <c r="C5" s="44" t="s">
        <v>11</v>
      </c>
      <c r="D5" s="47" t="s">
        <v>482</v>
      </c>
      <c r="E5" s="47" t="s">
        <v>484</v>
      </c>
      <c r="F5" s="44" t="s">
        <v>483</v>
      </c>
    </row>
    <row r="6" spans="1:7" ht="15.75" thickBot="1" x14ac:dyDescent="0.3">
      <c r="A6" s="44"/>
      <c r="B6" s="44"/>
      <c r="C6" s="44"/>
      <c r="D6" s="48"/>
      <c r="E6" s="48"/>
      <c r="F6" s="44"/>
    </row>
    <row r="7" spans="1:7" ht="15.75" thickBot="1" x14ac:dyDescent="0.3">
      <c r="A7" s="24">
        <v>1</v>
      </c>
      <c r="B7" s="24">
        <v>2</v>
      </c>
      <c r="C7" s="24">
        <v>3</v>
      </c>
      <c r="D7" s="24">
        <v>4</v>
      </c>
      <c r="E7" s="40">
        <v>5</v>
      </c>
      <c r="F7" s="24">
        <v>6</v>
      </c>
    </row>
    <row r="8" spans="1:7" ht="15.75" thickBot="1" x14ac:dyDescent="0.3">
      <c r="A8" s="25">
        <v>1</v>
      </c>
      <c r="B8" s="26" t="s">
        <v>13</v>
      </c>
      <c r="C8" s="9" t="s">
        <v>12</v>
      </c>
      <c r="D8" s="27">
        <v>772.5</v>
      </c>
      <c r="E8" s="27">
        <v>1116</v>
      </c>
      <c r="F8" s="28">
        <f>(D8+E8)/2</f>
        <v>944.25</v>
      </c>
    </row>
    <row r="9" spans="1:7" ht="30.75" thickBot="1" x14ac:dyDescent="0.3">
      <c r="A9" s="25">
        <v>2</v>
      </c>
      <c r="B9" s="26" t="s">
        <v>14</v>
      </c>
      <c r="C9" s="9" t="s">
        <v>12</v>
      </c>
      <c r="D9" s="27">
        <v>240</v>
      </c>
      <c r="E9" s="27">
        <v>205</v>
      </c>
      <c r="F9" s="28">
        <f t="shared" ref="F9:F11" si="0">(D9+E9)/2</f>
        <v>222.5</v>
      </c>
      <c r="G9" s="22">
        <v>243.33</v>
      </c>
    </row>
    <row r="10" spans="1:7" ht="30.75" thickBot="1" x14ac:dyDescent="0.3">
      <c r="A10" s="25">
        <v>3</v>
      </c>
      <c r="B10" s="26" t="s">
        <v>15</v>
      </c>
      <c r="C10" s="9" t="s">
        <v>12</v>
      </c>
      <c r="D10" s="27">
        <v>270</v>
      </c>
      <c r="E10" s="27">
        <v>240</v>
      </c>
      <c r="F10" s="28">
        <f t="shared" si="0"/>
        <v>255</v>
      </c>
    </row>
    <row r="11" spans="1:7" ht="30.75" thickBot="1" x14ac:dyDescent="0.3">
      <c r="A11" s="25">
        <v>4</v>
      </c>
      <c r="B11" s="26" t="s">
        <v>16</v>
      </c>
      <c r="C11" s="9" t="s">
        <v>12</v>
      </c>
      <c r="D11" s="27">
        <v>260</v>
      </c>
      <c r="E11" s="27">
        <v>245</v>
      </c>
      <c r="F11" s="28">
        <f t="shared" si="0"/>
        <v>252.5</v>
      </c>
    </row>
    <row r="12" spans="1:7" x14ac:dyDescent="0.25">
      <c r="A12" s="7"/>
      <c r="B12" s="7"/>
      <c r="C12" s="7"/>
      <c r="D12" s="8"/>
      <c r="E12" s="8"/>
    </row>
  </sheetData>
  <mergeCells count="8">
    <mergeCell ref="F5:F6"/>
    <mergeCell ref="A2:C2"/>
    <mergeCell ref="A3:C3"/>
    <mergeCell ref="A5:A6"/>
    <mergeCell ref="B5:B6"/>
    <mergeCell ref="C5:C6"/>
    <mergeCell ref="D5:D6"/>
    <mergeCell ref="E5:E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3"/>
  <sheetViews>
    <sheetView topLeftCell="A109" workbookViewId="0">
      <selection activeCell="C215" sqref="C215"/>
    </sheetView>
  </sheetViews>
  <sheetFormatPr defaultRowHeight="15" x14ac:dyDescent="0.25"/>
  <cols>
    <col min="2" max="2" width="21.85546875" customWidth="1"/>
    <col min="3" max="3" width="51.28515625" customWidth="1"/>
    <col min="5" max="5" width="0" hidden="1" customWidth="1"/>
    <col min="6" max="6" width="10.5703125" style="37" customWidth="1"/>
  </cols>
  <sheetData>
    <row r="1" spans="1:6" ht="57.75" thickBot="1" x14ac:dyDescent="0.3">
      <c r="A1" s="10" t="s">
        <v>17</v>
      </c>
      <c r="B1" s="11" t="s">
        <v>18</v>
      </c>
      <c r="C1" s="11" t="s">
        <v>19</v>
      </c>
      <c r="D1" s="11" t="s">
        <v>20</v>
      </c>
      <c r="E1" s="11" t="s">
        <v>21</v>
      </c>
      <c r="F1" s="35" t="s">
        <v>481</v>
      </c>
    </row>
    <row r="2" spans="1:6" ht="15.75" thickBot="1" x14ac:dyDescent="0.3">
      <c r="A2" s="12">
        <v>1</v>
      </c>
      <c r="B2" s="13">
        <v>2</v>
      </c>
      <c r="C2" s="13">
        <v>3</v>
      </c>
      <c r="D2" s="13">
        <v>4</v>
      </c>
      <c r="E2" s="14">
        <v>5</v>
      </c>
      <c r="F2" s="36">
        <v>5</v>
      </c>
    </row>
    <row r="3" spans="1:6" ht="15.75" thickBot="1" x14ac:dyDescent="0.3">
      <c r="A3" s="49" t="s">
        <v>22</v>
      </c>
      <c r="B3" s="50"/>
      <c r="C3" s="50"/>
      <c r="D3" s="50"/>
      <c r="E3" s="51"/>
    </row>
    <row r="4" spans="1:6" ht="30.75" hidden="1" thickBot="1" x14ac:dyDescent="0.3">
      <c r="A4" s="15">
        <v>1</v>
      </c>
      <c r="B4" s="16" t="s">
        <v>23</v>
      </c>
      <c r="C4" s="16" t="s">
        <v>24</v>
      </c>
      <c r="D4" s="17">
        <v>100</v>
      </c>
      <c r="E4" s="18">
        <v>49.3</v>
      </c>
      <c r="F4" s="38"/>
    </row>
    <row r="5" spans="1:6" ht="45.75" thickBot="1" x14ac:dyDescent="0.3">
      <c r="A5" s="15">
        <v>2</v>
      </c>
      <c r="B5" s="16" t="s">
        <v>25</v>
      </c>
      <c r="C5" s="16" t="s">
        <v>26</v>
      </c>
      <c r="D5" s="17">
        <v>100</v>
      </c>
      <c r="E5" s="20">
        <v>56.23</v>
      </c>
      <c r="F5" s="39">
        <f>E5*1.042</f>
        <v>58.591659999999997</v>
      </c>
    </row>
    <row r="6" spans="1:6" ht="45.75" hidden="1" customHeight="1" thickBot="1" x14ac:dyDescent="0.3">
      <c r="A6" s="15">
        <v>3</v>
      </c>
      <c r="B6" s="16" t="s">
        <v>27</v>
      </c>
      <c r="C6" s="16" t="s">
        <v>28</v>
      </c>
      <c r="D6" s="17">
        <v>100</v>
      </c>
      <c r="E6" s="18">
        <v>40.89</v>
      </c>
      <c r="F6" s="39">
        <f t="shared" ref="F6:F69" si="0">E6*1.042</f>
        <v>42.607379999999999</v>
      </c>
    </row>
    <row r="7" spans="1:6" ht="30.75" hidden="1" customHeight="1" thickBot="1" x14ac:dyDescent="0.3">
      <c r="A7" s="15">
        <v>4</v>
      </c>
      <c r="B7" s="16" t="s">
        <v>29</v>
      </c>
      <c r="C7" s="16" t="s">
        <v>30</v>
      </c>
      <c r="D7" s="17">
        <v>100</v>
      </c>
      <c r="E7" s="18">
        <v>38.21</v>
      </c>
      <c r="F7" s="39">
        <f t="shared" si="0"/>
        <v>39.814820000000005</v>
      </c>
    </row>
    <row r="8" spans="1:6" ht="30.75" hidden="1" customHeight="1" thickBot="1" x14ac:dyDescent="0.3">
      <c r="A8" s="15">
        <v>5</v>
      </c>
      <c r="B8" s="16" t="s">
        <v>31</v>
      </c>
      <c r="C8" s="16" t="s">
        <v>32</v>
      </c>
      <c r="D8" s="17">
        <v>100</v>
      </c>
      <c r="E8" s="18">
        <v>34.85</v>
      </c>
      <c r="F8" s="39">
        <f t="shared" si="0"/>
        <v>36.313700000000004</v>
      </c>
    </row>
    <row r="9" spans="1:6" ht="30.75" thickBot="1" x14ac:dyDescent="0.3">
      <c r="A9" s="15">
        <v>6</v>
      </c>
      <c r="B9" s="16" t="s">
        <v>33</v>
      </c>
      <c r="C9" s="16" t="s">
        <v>34</v>
      </c>
      <c r="D9" s="17">
        <v>100</v>
      </c>
      <c r="E9" s="20">
        <v>39.4</v>
      </c>
      <c r="F9" s="39">
        <f t="shared" si="0"/>
        <v>41.0548</v>
      </c>
    </row>
    <row r="10" spans="1:6" ht="45.75" thickBot="1" x14ac:dyDescent="0.3">
      <c r="A10" s="15">
        <v>7</v>
      </c>
      <c r="B10" s="16" t="s">
        <v>35</v>
      </c>
      <c r="C10" s="16" t="s">
        <v>36</v>
      </c>
      <c r="D10" s="17">
        <v>100</v>
      </c>
      <c r="E10" s="20">
        <v>41.38</v>
      </c>
      <c r="F10" s="39">
        <f t="shared" si="0"/>
        <v>43.117960000000004</v>
      </c>
    </row>
    <row r="11" spans="1:6" ht="45.75" hidden="1" customHeight="1" thickBot="1" x14ac:dyDescent="0.3">
      <c r="A11" s="15">
        <v>8</v>
      </c>
      <c r="B11" s="16" t="s">
        <v>37</v>
      </c>
      <c r="C11" s="16" t="s">
        <v>38</v>
      </c>
      <c r="D11" s="17">
        <v>100</v>
      </c>
      <c r="E11" s="18">
        <v>34.450000000000003</v>
      </c>
      <c r="F11" s="39">
        <f t="shared" si="0"/>
        <v>35.896900000000002</v>
      </c>
    </row>
    <row r="12" spans="1:6" ht="30.75" thickBot="1" x14ac:dyDescent="0.3">
      <c r="A12" s="15">
        <v>9</v>
      </c>
      <c r="B12" s="16" t="s">
        <v>39</v>
      </c>
      <c r="C12" s="16" t="s">
        <v>40</v>
      </c>
      <c r="D12" s="17">
        <v>100</v>
      </c>
      <c r="E12" s="20">
        <v>37.520000000000003</v>
      </c>
      <c r="F12" s="39">
        <f t="shared" si="0"/>
        <v>39.095840000000003</v>
      </c>
    </row>
    <row r="13" spans="1:6" ht="45.75" hidden="1" customHeight="1" thickBot="1" x14ac:dyDescent="0.3">
      <c r="A13" s="15">
        <v>10</v>
      </c>
      <c r="B13" s="16" t="s">
        <v>41</v>
      </c>
      <c r="C13" s="16" t="s">
        <v>42</v>
      </c>
      <c r="D13" s="17">
        <v>100</v>
      </c>
      <c r="E13" s="18">
        <v>34.549999999999997</v>
      </c>
      <c r="F13" s="39">
        <f t="shared" si="0"/>
        <v>36.001100000000001</v>
      </c>
    </row>
    <row r="14" spans="1:6" ht="45.75" thickBot="1" x14ac:dyDescent="0.3">
      <c r="A14" s="15">
        <v>11</v>
      </c>
      <c r="B14" s="16" t="s">
        <v>43</v>
      </c>
      <c r="C14" s="16" t="s">
        <v>44</v>
      </c>
      <c r="D14" s="17">
        <v>100</v>
      </c>
      <c r="E14" s="20">
        <v>32.270000000000003</v>
      </c>
      <c r="F14" s="39">
        <f t="shared" si="0"/>
        <v>33.625340000000001</v>
      </c>
    </row>
    <row r="15" spans="1:6" ht="45.75" thickBot="1" x14ac:dyDescent="0.3">
      <c r="A15" s="15">
        <v>12</v>
      </c>
      <c r="B15" s="16" t="s">
        <v>45</v>
      </c>
      <c r="C15" s="16" t="s">
        <v>46</v>
      </c>
      <c r="D15" s="17">
        <v>100</v>
      </c>
      <c r="E15" s="20">
        <v>28.91</v>
      </c>
      <c r="F15" s="39">
        <f t="shared" si="0"/>
        <v>30.124220000000001</v>
      </c>
    </row>
    <row r="16" spans="1:6" ht="45.75" thickBot="1" x14ac:dyDescent="0.3">
      <c r="A16" s="15">
        <v>13</v>
      </c>
      <c r="B16" s="16" t="s">
        <v>47</v>
      </c>
      <c r="C16" s="16" t="s">
        <v>48</v>
      </c>
      <c r="D16" s="17">
        <v>100</v>
      </c>
      <c r="E16" s="20">
        <v>34.549999999999997</v>
      </c>
      <c r="F16" s="39">
        <f t="shared" si="0"/>
        <v>36.001100000000001</v>
      </c>
    </row>
    <row r="17" spans="1:6" ht="30.75" hidden="1" customHeight="1" thickBot="1" x14ac:dyDescent="0.3">
      <c r="A17" s="15">
        <v>14</v>
      </c>
      <c r="B17" s="16" t="s">
        <v>49</v>
      </c>
      <c r="C17" s="16" t="s">
        <v>50</v>
      </c>
      <c r="D17" s="17">
        <v>100</v>
      </c>
      <c r="E17" s="18">
        <v>29.6</v>
      </c>
      <c r="F17" s="39">
        <f t="shared" si="0"/>
        <v>30.843200000000003</v>
      </c>
    </row>
    <row r="18" spans="1:6" ht="30.75" hidden="1" customHeight="1" thickBot="1" x14ac:dyDescent="0.3">
      <c r="A18" s="15">
        <v>15</v>
      </c>
      <c r="B18" s="16" t="s">
        <v>51</v>
      </c>
      <c r="C18" s="16" t="s">
        <v>52</v>
      </c>
      <c r="D18" s="17">
        <v>100</v>
      </c>
      <c r="E18" s="18">
        <v>29.4</v>
      </c>
      <c r="F18" s="39">
        <f t="shared" si="0"/>
        <v>30.634799999999998</v>
      </c>
    </row>
    <row r="19" spans="1:6" ht="45.75" thickBot="1" x14ac:dyDescent="0.3">
      <c r="A19" s="15">
        <v>16</v>
      </c>
      <c r="B19" s="16" t="s">
        <v>53</v>
      </c>
      <c r="C19" s="16" t="s">
        <v>54</v>
      </c>
      <c r="D19" s="17">
        <v>100</v>
      </c>
      <c r="E19" s="20">
        <v>40.39</v>
      </c>
      <c r="F19" s="39">
        <f t="shared" si="0"/>
        <v>42.086380000000005</v>
      </c>
    </row>
    <row r="20" spans="1:6" ht="30.75" hidden="1" customHeight="1" thickBot="1" x14ac:dyDescent="0.3">
      <c r="A20" s="15">
        <v>17</v>
      </c>
      <c r="B20" s="16" t="s">
        <v>55</v>
      </c>
      <c r="C20" s="16" t="s">
        <v>56</v>
      </c>
      <c r="D20" s="17">
        <v>100</v>
      </c>
      <c r="E20" s="18">
        <v>29.6</v>
      </c>
      <c r="F20" s="39">
        <f t="shared" si="0"/>
        <v>30.843200000000003</v>
      </c>
    </row>
    <row r="21" spans="1:6" ht="30.75" thickBot="1" x14ac:dyDescent="0.3">
      <c r="A21" s="15">
        <v>18</v>
      </c>
      <c r="B21" s="16" t="s">
        <v>57</v>
      </c>
      <c r="C21" s="16" t="s">
        <v>58</v>
      </c>
      <c r="D21" s="17">
        <v>100</v>
      </c>
      <c r="E21" s="20">
        <v>37.520000000000003</v>
      </c>
      <c r="F21" s="39">
        <f t="shared" si="0"/>
        <v>39.095840000000003</v>
      </c>
    </row>
    <row r="22" spans="1:6" ht="45.75" hidden="1" customHeight="1" thickBot="1" x14ac:dyDescent="0.3">
      <c r="A22" s="15">
        <v>19</v>
      </c>
      <c r="B22" s="16" t="s">
        <v>59</v>
      </c>
      <c r="C22" s="16" t="s">
        <v>60</v>
      </c>
      <c r="D22" s="17">
        <v>100</v>
      </c>
      <c r="E22" s="18">
        <v>37.520000000000003</v>
      </c>
      <c r="F22" s="39">
        <f t="shared" si="0"/>
        <v>39.095840000000003</v>
      </c>
    </row>
    <row r="23" spans="1:6" ht="30.75" thickBot="1" x14ac:dyDescent="0.3">
      <c r="A23" s="15">
        <v>20</v>
      </c>
      <c r="B23" s="16" t="s">
        <v>61</v>
      </c>
      <c r="C23" s="16" t="s">
        <v>62</v>
      </c>
      <c r="D23" s="17">
        <v>100</v>
      </c>
      <c r="E23" s="20">
        <v>44.35</v>
      </c>
      <c r="F23" s="39">
        <f t="shared" si="0"/>
        <v>46.212700000000005</v>
      </c>
    </row>
    <row r="24" spans="1:6" ht="30.75" hidden="1" customHeight="1" thickBot="1" x14ac:dyDescent="0.3">
      <c r="A24" s="15">
        <v>21</v>
      </c>
      <c r="B24" s="16" t="s">
        <v>63</v>
      </c>
      <c r="C24" s="16" t="s">
        <v>64</v>
      </c>
      <c r="D24" s="17">
        <v>100</v>
      </c>
      <c r="E24" s="18">
        <v>40.39</v>
      </c>
      <c r="F24" s="39">
        <f t="shared" si="0"/>
        <v>42.086380000000005</v>
      </c>
    </row>
    <row r="25" spans="1:6" ht="30.75" hidden="1" customHeight="1" thickBot="1" x14ac:dyDescent="0.3">
      <c r="A25" s="15">
        <v>22</v>
      </c>
      <c r="B25" s="16" t="s">
        <v>65</v>
      </c>
      <c r="C25" s="16" t="s">
        <v>66</v>
      </c>
      <c r="D25" s="17">
        <v>100</v>
      </c>
      <c r="E25" s="18">
        <v>30.59</v>
      </c>
      <c r="F25" s="39">
        <f t="shared" si="0"/>
        <v>31.874780000000001</v>
      </c>
    </row>
    <row r="26" spans="1:6" ht="30.75" thickBot="1" x14ac:dyDescent="0.3">
      <c r="A26" s="15">
        <v>23</v>
      </c>
      <c r="B26" s="16" t="s">
        <v>67</v>
      </c>
      <c r="C26" s="16" t="s">
        <v>68</v>
      </c>
      <c r="D26" s="17">
        <v>100</v>
      </c>
      <c r="E26" s="20">
        <v>32.270000000000003</v>
      </c>
      <c r="F26" s="39">
        <f t="shared" si="0"/>
        <v>33.625340000000001</v>
      </c>
    </row>
    <row r="27" spans="1:6" ht="45.75" thickBot="1" x14ac:dyDescent="0.3">
      <c r="A27" s="15">
        <v>24</v>
      </c>
      <c r="B27" s="16" t="s">
        <v>69</v>
      </c>
      <c r="C27" s="16" t="s">
        <v>70</v>
      </c>
      <c r="D27" s="17">
        <v>100</v>
      </c>
      <c r="E27" s="20">
        <v>32.369999999999997</v>
      </c>
      <c r="F27" s="39">
        <f t="shared" si="0"/>
        <v>33.72954</v>
      </c>
    </row>
    <row r="28" spans="1:6" ht="45.75" hidden="1" thickBot="1" x14ac:dyDescent="0.3">
      <c r="A28" s="15">
        <v>25</v>
      </c>
      <c r="B28" s="16" t="s">
        <v>71</v>
      </c>
      <c r="C28" s="16" t="s">
        <v>72</v>
      </c>
      <c r="D28" s="17">
        <v>100</v>
      </c>
      <c r="E28" s="18">
        <v>29.6</v>
      </c>
      <c r="F28" s="39">
        <f t="shared" si="0"/>
        <v>30.843200000000003</v>
      </c>
    </row>
    <row r="29" spans="1:6" ht="30.75" thickBot="1" x14ac:dyDescent="0.3">
      <c r="A29" s="15">
        <v>26</v>
      </c>
      <c r="B29" s="16" t="s">
        <v>73</v>
      </c>
      <c r="C29" s="16" t="s">
        <v>74</v>
      </c>
      <c r="D29" s="17">
        <v>100</v>
      </c>
      <c r="E29" s="20">
        <v>37.520000000000003</v>
      </c>
      <c r="F29" s="39">
        <f t="shared" si="0"/>
        <v>39.095840000000003</v>
      </c>
    </row>
    <row r="30" spans="1:6" ht="30.75" hidden="1" thickBot="1" x14ac:dyDescent="0.3">
      <c r="A30" s="15">
        <v>27</v>
      </c>
      <c r="B30" s="16" t="s">
        <v>75</v>
      </c>
      <c r="C30" s="16" t="s">
        <v>76</v>
      </c>
      <c r="D30" s="17">
        <v>100</v>
      </c>
      <c r="E30" s="18">
        <v>39.4</v>
      </c>
      <c r="F30" s="39">
        <f t="shared" si="0"/>
        <v>41.0548</v>
      </c>
    </row>
    <row r="31" spans="1:6" ht="30.75" thickBot="1" x14ac:dyDescent="0.3">
      <c r="A31" s="15">
        <v>28</v>
      </c>
      <c r="B31" s="16" t="s">
        <v>77</v>
      </c>
      <c r="C31" s="16" t="s">
        <v>78</v>
      </c>
      <c r="D31" s="17">
        <v>100</v>
      </c>
      <c r="E31" s="20">
        <v>50.29</v>
      </c>
      <c r="F31" s="39">
        <f t="shared" si="0"/>
        <v>52.402180000000001</v>
      </c>
    </row>
    <row r="32" spans="1:6" ht="30.75" thickBot="1" x14ac:dyDescent="0.3">
      <c r="A32" s="15">
        <v>29</v>
      </c>
      <c r="B32" s="16" t="s">
        <v>79</v>
      </c>
      <c r="C32" s="16" t="s">
        <v>80</v>
      </c>
      <c r="D32" s="17">
        <v>100</v>
      </c>
      <c r="E32" s="20">
        <v>32.57</v>
      </c>
      <c r="F32" s="39">
        <f t="shared" si="0"/>
        <v>33.937940000000005</v>
      </c>
    </row>
    <row r="33" spans="1:6" ht="45.75" thickBot="1" x14ac:dyDescent="0.3">
      <c r="A33" s="15">
        <v>30</v>
      </c>
      <c r="B33" s="16" t="s">
        <v>81</v>
      </c>
      <c r="C33" s="16" t="s">
        <v>82</v>
      </c>
      <c r="D33" s="17">
        <v>100</v>
      </c>
      <c r="E33" s="20">
        <v>28.61</v>
      </c>
      <c r="F33" s="39">
        <f t="shared" si="0"/>
        <v>29.811620000000001</v>
      </c>
    </row>
    <row r="34" spans="1:6" ht="30.75" hidden="1" thickBot="1" x14ac:dyDescent="0.3">
      <c r="A34" s="15">
        <v>31</v>
      </c>
      <c r="B34" s="16" t="s">
        <v>83</v>
      </c>
      <c r="C34" s="16" t="s">
        <v>84</v>
      </c>
      <c r="D34" s="17">
        <v>100</v>
      </c>
      <c r="E34" s="18">
        <v>30.59</v>
      </c>
      <c r="F34" s="39">
        <f t="shared" si="0"/>
        <v>31.874780000000001</v>
      </c>
    </row>
    <row r="35" spans="1:6" ht="30.75" hidden="1" thickBot="1" x14ac:dyDescent="0.3">
      <c r="A35" s="15">
        <v>32</v>
      </c>
      <c r="B35" s="16" t="s">
        <v>85</v>
      </c>
      <c r="C35" s="16" t="s">
        <v>86</v>
      </c>
      <c r="D35" s="17">
        <v>100</v>
      </c>
      <c r="E35" s="18">
        <v>30.59</v>
      </c>
      <c r="F35" s="39">
        <f t="shared" si="0"/>
        <v>31.874780000000001</v>
      </c>
    </row>
    <row r="36" spans="1:6" ht="30.75" hidden="1" thickBot="1" x14ac:dyDescent="0.3">
      <c r="A36" s="15">
        <v>33</v>
      </c>
      <c r="B36" s="16" t="s">
        <v>87</v>
      </c>
      <c r="C36" s="16" t="s">
        <v>88</v>
      </c>
      <c r="D36" s="17">
        <v>100</v>
      </c>
      <c r="E36" s="18">
        <v>37.520000000000003</v>
      </c>
      <c r="F36" s="39">
        <f t="shared" si="0"/>
        <v>39.095840000000003</v>
      </c>
    </row>
    <row r="37" spans="1:6" ht="30.75" thickBot="1" x14ac:dyDescent="0.3">
      <c r="A37" s="15">
        <v>34</v>
      </c>
      <c r="B37" s="16" t="s">
        <v>89</v>
      </c>
      <c r="C37" s="16" t="s">
        <v>90</v>
      </c>
      <c r="D37" s="17">
        <v>100</v>
      </c>
      <c r="E37" s="20">
        <v>44.35</v>
      </c>
      <c r="F37" s="39">
        <f t="shared" si="0"/>
        <v>46.212700000000005</v>
      </c>
    </row>
    <row r="38" spans="1:6" ht="30.75" hidden="1" thickBot="1" x14ac:dyDescent="0.3">
      <c r="A38" s="15">
        <v>35</v>
      </c>
      <c r="B38" s="16" t="s">
        <v>91</v>
      </c>
      <c r="C38" s="16" t="s">
        <v>92</v>
      </c>
      <c r="D38" s="17">
        <v>100</v>
      </c>
      <c r="E38" s="18">
        <v>29.6</v>
      </c>
      <c r="F38" s="39">
        <f t="shared" si="0"/>
        <v>30.843200000000003</v>
      </c>
    </row>
    <row r="39" spans="1:6" ht="30.75" thickBot="1" x14ac:dyDescent="0.3">
      <c r="A39" s="15">
        <v>36</v>
      </c>
      <c r="B39" s="16" t="s">
        <v>93</v>
      </c>
      <c r="C39" s="16" t="s">
        <v>94</v>
      </c>
      <c r="D39" s="17">
        <v>100</v>
      </c>
      <c r="E39" s="20">
        <v>45.34</v>
      </c>
      <c r="F39" s="39">
        <f t="shared" si="0"/>
        <v>47.244280000000003</v>
      </c>
    </row>
    <row r="40" spans="1:6" ht="30.75" hidden="1" thickBot="1" x14ac:dyDescent="0.3">
      <c r="A40" s="15">
        <v>37</v>
      </c>
      <c r="B40" s="16" t="s">
        <v>95</v>
      </c>
      <c r="C40" s="16" t="s">
        <v>96</v>
      </c>
      <c r="D40" s="17">
        <v>100</v>
      </c>
      <c r="E40" s="18">
        <v>31.58</v>
      </c>
      <c r="F40" s="39">
        <f t="shared" si="0"/>
        <v>32.906359999999999</v>
      </c>
    </row>
    <row r="41" spans="1:6" ht="30.75" thickBot="1" x14ac:dyDescent="0.3">
      <c r="A41" s="15">
        <v>38</v>
      </c>
      <c r="B41" s="16" t="s">
        <v>97</v>
      </c>
      <c r="C41" s="16" t="s">
        <v>98</v>
      </c>
      <c r="D41" s="17">
        <v>100</v>
      </c>
      <c r="E41" s="20">
        <v>54.25</v>
      </c>
      <c r="F41" s="39">
        <f t="shared" si="0"/>
        <v>56.528500000000001</v>
      </c>
    </row>
    <row r="42" spans="1:6" ht="45.75" thickBot="1" x14ac:dyDescent="0.3">
      <c r="A42" s="15">
        <v>39</v>
      </c>
      <c r="B42" s="16" t="s">
        <v>99</v>
      </c>
      <c r="C42" s="16" t="s">
        <v>100</v>
      </c>
      <c r="D42" s="17">
        <v>100</v>
      </c>
      <c r="E42" s="20">
        <v>49.3</v>
      </c>
      <c r="F42" s="39">
        <f t="shared" si="0"/>
        <v>51.370599999999996</v>
      </c>
    </row>
    <row r="43" spans="1:6" ht="30.75" hidden="1" thickBot="1" x14ac:dyDescent="0.3">
      <c r="A43" s="15">
        <v>40</v>
      </c>
      <c r="B43" s="16" t="s">
        <v>101</v>
      </c>
      <c r="C43" s="16" t="s">
        <v>102</v>
      </c>
      <c r="D43" s="17">
        <v>100</v>
      </c>
      <c r="E43" s="18">
        <v>37.520000000000003</v>
      </c>
      <c r="F43" s="39">
        <f t="shared" si="0"/>
        <v>39.095840000000003</v>
      </c>
    </row>
    <row r="44" spans="1:6" ht="45.75" hidden="1" thickBot="1" x14ac:dyDescent="0.3">
      <c r="A44" s="15">
        <v>41</v>
      </c>
      <c r="B44" s="16" t="s">
        <v>103</v>
      </c>
      <c r="C44" s="16" t="s">
        <v>104</v>
      </c>
      <c r="D44" s="17">
        <v>100</v>
      </c>
      <c r="E44" s="18">
        <v>39.4</v>
      </c>
      <c r="F44" s="39">
        <f t="shared" si="0"/>
        <v>41.0548</v>
      </c>
    </row>
    <row r="45" spans="1:6" ht="30.75" hidden="1" thickBot="1" x14ac:dyDescent="0.3">
      <c r="A45" s="15">
        <v>42</v>
      </c>
      <c r="B45" s="16" t="s">
        <v>105</v>
      </c>
      <c r="C45" s="16" t="s">
        <v>106</v>
      </c>
      <c r="D45" s="17">
        <v>100</v>
      </c>
      <c r="E45" s="18">
        <v>30.59</v>
      </c>
      <c r="F45" s="39">
        <f t="shared" si="0"/>
        <v>31.874780000000001</v>
      </c>
    </row>
    <row r="46" spans="1:6" ht="30.75" hidden="1" thickBot="1" x14ac:dyDescent="0.3">
      <c r="A46" s="15">
        <v>43</v>
      </c>
      <c r="B46" s="16" t="s">
        <v>107</v>
      </c>
      <c r="C46" s="16" t="s">
        <v>108</v>
      </c>
      <c r="D46" s="17">
        <v>100</v>
      </c>
      <c r="E46" s="18">
        <v>52.27</v>
      </c>
      <c r="F46" s="39">
        <f t="shared" si="0"/>
        <v>54.465340000000005</v>
      </c>
    </row>
    <row r="47" spans="1:6" ht="45.75" thickBot="1" x14ac:dyDescent="0.3">
      <c r="A47" s="15">
        <v>44</v>
      </c>
      <c r="B47" s="16" t="s">
        <v>109</v>
      </c>
      <c r="C47" s="16" t="s">
        <v>110</v>
      </c>
      <c r="D47" s="17">
        <v>100</v>
      </c>
      <c r="E47" s="20">
        <v>35.54</v>
      </c>
      <c r="F47" s="39">
        <f t="shared" si="0"/>
        <v>37.032679999999999</v>
      </c>
    </row>
    <row r="48" spans="1:6" ht="30.75" hidden="1" thickBot="1" x14ac:dyDescent="0.3">
      <c r="A48" s="15">
        <v>45</v>
      </c>
      <c r="B48" s="16" t="s">
        <v>111</v>
      </c>
      <c r="C48" s="16" t="s">
        <v>112</v>
      </c>
      <c r="D48" s="17">
        <v>100</v>
      </c>
      <c r="E48" s="18">
        <v>40.39</v>
      </c>
      <c r="F48" s="39">
        <f t="shared" si="0"/>
        <v>42.086380000000005</v>
      </c>
    </row>
    <row r="49" spans="1:6" ht="30.75" hidden="1" thickBot="1" x14ac:dyDescent="0.3">
      <c r="A49" s="15">
        <v>46</v>
      </c>
      <c r="B49" s="16" t="s">
        <v>113</v>
      </c>
      <c r="C49" s="16" t="s">
        <v>114</v>
      </c>
      <c r="D49" s="17">
        <v>100</v>
      </c>
      <c r="E49" s="18">
        <v>29.6</v>
      </c>
      <c r="F49" s="39">
        <f t="shared" si="0"/>
        <v>30.843200000000003</v>
      </c>
    </row>
    <row r="50" spans="1:6" ht="45.75" hidden="1" thickBot="1" x14ac:dyDescent="0.3">
      <c r="A50" s="15">
        <v>47</v>
      </c>
      <c r="B50" s="16" t="s">
        <v>115</v>
      </c>
      <c r="C50" s="16" t="s">
        <v>116</v>
      </c>
      <c r="D50" s="17">
        <v>100</v>
      </c>
      <c r="E50" s="18">
        <v>30.59</v>
      </c>
      <c r="F50" s="39">
        <f t="shared" si="0"/>
        <v>31.874780000000001</v>
      </c>
    </row>
    <row r="51" spans="1:6" ht="16.5" hidden="1" thickBot="1" x14ac:dyDescent="0.3">
      <c r="A51" s="15">
        <v>48</v>
      </c>
      <c r="B51" s="16" t="s">
        <v>117</v>
      </c>
      <c r="C51" s="16" t="s">
        <v>118</v>
      </c>
      <c r="D51" s="17">
        <v>100</v>
      </c>
      <c r="E51" s="18">
        <v>39.4</v>
      </c>
      <c r="F51" s="39">
        <f t="shared" si="0"/>
        <v>41.0548</v>
      </c>
    </row>
    <row r="52" spans="1:6" ht="30.75" hidden="1" thickBot="1" x14ac:dyDescent="0.3">
      <c r="A52" s="15">
        <v>49</v>
      </c>
      <c r="B52" s="16" t="s">
        <v>119</v>
      </c>
      <c r="C52" s="16" t="s">
        <v>120</v>
      </c>
      <c r="D52" s="17">
        <v>100</v>
      </c>
      <c r="E52" s="18">
        <v>34.549999999999997</v>
      </c>
      <c r="F52" s="39">
        <f t="shared" si="0"/>
        <v>36.001100000000001</v>
      </c>
    </row>
    <row r="53" spans="1:6" ht="45.75" hidden="1" thickBot="1" x14ac:dyDescent="0.3">
      <c r="A53" s="15">
        <v>50</v>
      </c>
      <c r="B53" s="16" t="s">
        <v>121</v>
      </c>
      <c r="C53" s="16" t="s">
        <v>122</v>
      </c>
      <c r="D53" s="17">
        <v>100</v>
      </c>
      <c r="E53" s="18">
        <v>48.31</v>
      </c>
      <c r="F53" s="39">
        <f t="shared" si="0"/>
        <v>50.339020000000005</v>
      </c>
    </row>
    <row r="54" spans="1:6" ht="45.75" thickBot="1" x14ac:dyDescent="0.3">
      <c r="A54" s="15" t="s">
        <v>123</v>
      </c>
      <c r="B54" s="16" t="s">
        <v>124</v>
      </c>
      <c r="C54" s="16" t="s">
        <v>125</v>
      </c>
      <c r="D54" s="17">
        <v>100</v>
      </c>
      <c r="E54" s="20">
        <v>48.31</v>
      </c>
      <c r="F54" s="39">
        <f t="shared" si="0"/>
        <v>50.339020000000005</v>
      </c>
    </row>
    <row r="55" spans="1:6" ht="45.75" hidden="1" thickBot="1" x14ac:dyDescent="0.3">
      <c r="A55" s="15">
        <v>52</v>
      </c>
      <c r="B55" s="16" t="s">
        <v>126</v>
      </c>
      <c r="C55" s="16" t="s">
        <v>127</v>
      </c>
      <c r="D55" s="17">
        <v>100</v>
      </c>
      <c r="E55" s="18">
        <v>57.22</v>
      </c>
      <c r="F55" s="39">
        <f t="shared" si="0"/>
        <v>59.623240000000003</v>
      </c>
    </row>
    <row r="56" spans="1:6" ht="30.75" thickBot="1" x14ac:dyDescent="0.3">
      <c r="A56" s="15">
        <v>53</v>
      </c>
      <c r="B56" s="16" t="s">
        <v>128</v>
      </c>
      <c r="C56" s="16" t="s">
        <v>129</v>
      </c>
      <c r="D56" s="17">
        <v>100</v>
      </c>
      <c r="E56" s="20">
        <v>40.39</v>
      </c>
      <c r="F56" s="39">
        <f t="shared" si="0"/>
        <v>42.086380000000005</v>
      </c>
    </row>
    <row r="57" spans="1:6" ht="30.75" hidden="1" thickBot="1" x14ac:dyDescent="0.3">
      <c r="A57" s="15">
        <v>54</v>
      </c>
      <c r="B57" s="16" t="s">
        <v>130</v>
      </c>
      <c r="C57" s="16" t="s">
        <v>131</v>
      </c>
      <c r="D57" s="17">
        <v>100</v>
      </c>
      <c r="E57" s="18">
        <v>34.549999999999997</v>
      </c>
      <c r="F57" s="39">
        <f t="shared" si="0"/>
        <v>36.001100000000001</v>
      </c>
    </row>
    <row r="58" spans="1:6" ht="45.75" hidden="1" thickBot="1" x14ac:dyDescent="0.3">
      <c r="A58" s="15">
        <v>55</v>
      </c>
      <c r="B58" s="16" t="s">
        <v>132</v>
      </c>
      <c r="C58" s="16" t="s">
        <v>133</v>
      </c>
      <c r="D58" s="17">
        <v>100</v>
      </c>
      <c r="E58" s="18">
        <v>34.549999999999997</v>
      </c>
      <c r="F58" s="39">
        <f t="shared" si="0"/>
        <v>36.001100000000001</v>
      </c>
    </row>
    <row r="59" spans="1:6" ht="45.75" hidden="1" thickBot="1" x14ac:dyDescent="0.3">
      <c r="A59" s="15">
        <v>56</v>
      </c>
      <c r="B59" s="16" t="s">
        <v>134</v>
      </c>
      <c r="C59" s="16" t="s">
        <v>135</v>
      </c>
      <c r="D59" s="17" t="s">
        <v>136</v>
      </c>
      <c r="E59" s="18">
        <v>37.520000000000003</v>
      </c>
      <c r="F59" s="39">
        <f t="shared" si="0"/>
        <v>39.095840000000003</v>
      </c>
    </row>
    <row r="60" spans="1:6" ht="16.5" thickBot="1" x14ac:dyDescent="0.3">
      <c r="A60" s="49" t="s">
        <v>137</v>
      </c>
      <c r="B60" s="50"/>
      <c r="C60" s="50"/>
      <c r="D60" s="50"/>
      <c r="E60" s="51"/>
      <c r="F60" s="39"/>
    </row>
    <row r="61" spans="1:6" ht="60.75" thickBot="1" x14ac:dyDescent="0.3">
      <c r="A61" s="15">
        <v>1</v>
      </c>
      <c r="B61" s="16" t="s">
        <v>138</v>
      </c>
      <c r="C61" s="16" t="s">
        <v>139</v>
      </c>
      <c r="D61" s="17" t="s">
        <v>140</v>
      </c>
      <c r="E61" s="20">
        <v>47.32</v>
      </c>
      <c r="F61" s="39">
        <f t="shared" si="0"/>
        <v>49.30744</v>
      </c>
    </row>
    <row r="62" spans="1:6" ht="45.75" thickBot="1" x14ac:dyDescent="0.3">
      <c r="A62" s="15">
        <v>2</v>
      </c>
      <c r="B62" s="16" t="s">
        <v>141</v>
      </c>
      <c r="C62" s="16" t="s">
        <v>142</v>
      </c>
      <c r="D62" s="17" t="s">
        <v>143</v>
      </c>
      <c r="E62" s="20">
        <v>42.37</v>
      </c>
      <c r="F62" s="39">
        <f t="shared" si="0"/>
        <v>44.149540000000002</v>
      </c>
    </row>
    <row r="63" spans="1:6" ht="60.75" hidden="1" thickBot="1" x14ac:dyDescent="0.3">
      <c r="A63" s="15">
        <v>3</v>
      </c>
      <c r="B63" s="16" t="s">
        <v>144</v>
      </c>
      <c r="C63" s="16" t="s">
        <v>145</v>
      </c>
      <c r="D63" s="17" t="s">
        <v>146</v>
      </c>
      <c r="E63" s="18">
        <v>33.56</v>
      </c>
      <c r="F63" s="39">
        <f t="shared" si="0"/>
        <v>34.969520000000003</v>
      </c>
    </row>
    <row r="64" spans="1:6" ht="30.75" hidden="1" thickBot="1" x14ac:dyDescent="0.3">
      <c r="A64" s="15">
        <v>4</v>
      </c>
      <c r="B64" s="16" t="s">
        <v>147</v>
      </c>
      <c r="C64" s="16" t="s">
        <v>148</v>
      </c>
      <c r="D64" s="17" t="s">
        <v>149</v>
      </c>
      <c r="E64" s="18">
        <v>35.44</v>
      </c>
      <c r="F64" s="39">
        <f t="shared" si="0"/>
        <v>36.92848</v>
      </c>
    </row>
    <row r="65" spans="1:6" ht="16.5" hidden="1" thickBot="1" x14ac:dyDescent="0.3">
      <c r="A65" s="15">
        <v>5</v>
      </c>
      <c r="B65" s="16" t="s">
        <v>150</v>
      </c>
      <c r="C65" s="16" t="s">
        <v>151</v>
      </c>
      <c r="D65" s="17" t="s">
        <v>152</v>
      </c>
      <c r="E65" s="18">
        <v>34.549999999999997</v>
      </c>
      <c r="F65" s="39">
        <f t="shared" si="0"/>
        <v>36.001100000000001</v>
      </c>
    </row>
    <row r="66" spans="1:6" ht="60.75" hidden="1" thickBot="1" x14ac:dyDescent="0.3">
      <c r="A66" s="15">
        <v>6</v>
      </c>
      <c r="B66" s="16" t="s">
        <v>153</v>
      </c>
      <c r="C66" s="16" t="s">
        <v>154</v>
      </c>
      <c r="D66" s="17" t="s">
        <v>155</v>
      </c>
      <c r="E66" s="21">
        <v>39.4</v>
      </c>
      <c r="F66" s="39">
        <f t="shared" si="0"/>
        <v>41.0548</v>
      </c>
    </row>
    <row r="67" spans="1:6" ht="45.75" thickBot="1" x14ac:dyDescent="0.3">
      <c r="A67" s="15">
        <v>7</v>
      </c>
      <c r="B67" s="16" t="s">
        <v>156</v>
      </c>
      <c r="C67" s="16" t="s">
        <v>157</v>
      </c>
      <c r="D67" s="17" t="s">
        <v>158</v>
      </c>
      <c r="E67" s="20">
        <v>48.31</v>
      </c>
      <c r="F67" s="39">
        <f t="shared" si="0"/>
        <v>50.339020000000005</v>
      </c>
    </row>
    <row r="68" spans="1:6" ht="45.75" thickBot="1" x14ac:dyDescent="0.3">
      <c r="A68" s="15">
        <v>8</v>
      </c>
      <c r="B68" s="16" t="s">
        <v>159</v>
      </c>
      <c r="C68" s="16" t="s">
        <v>160</v>
      </c>
      <c r="D68" s="17" t="s">
        <v>140</v>
      </c>
      <c r="E68" s="20">
        <v>30.59</v>
      </c>
      <c r="F68" s="39">
        <f t="shared" si="0"/>
        <v>31.874780000000001</v>
      </c>
    </row>
    <row r="69" spans="1:6" ht="45.75" thickBot="1" x14ac:dyDescent="0.3">
      <c r="A69" s="15">
        <v>9</v>
      </c>
      <c r="B69" s="16" t="s">
        <v>161</v>
      </c>
      <c r="C69" s="16" t="s">
        <v>162</v>
      </c>
      <c r="D69" s="17" t="s">
        <v>140</v>
      </c>
      <c r="E69" s="20">
        <v>49.3</v>
      </c>
      <c r="F69" s="39">
        <f t="shared" si="0"/>
        <v>51.370599999999996</v>
      </c>
    </row>
    <row r="70" spans="1:6" ht="45.75" thickBot="1" x14ac:dyDescent="0.3">
      <c r="A70" s="15">
        <v>10</v>
      </c>
      <c r="B70" s="16" t="s">
        <v>163</v>
      </c>
      <c r="C70" s="16" t="s">
        <v>164</v>
      </c>
      <c r="D70" s="17" t="s">
        <v>165</v>
      </c>
      <c r="E70" s="20">
        <v>57.22</v>
      </c>
      <c r="F70" s="39">
        <f t="shared" ref="F70:F133" si="1">E70*1.042</f>
        <v>59.623240000000003</v>
      </c>
    </row>
    <row r="71" spans="1:6" ht="60.75" thickBot="1" x14ac:dyDescent="0.3">
      <c r="A71" s="15">
        <v>11</v>
      </c>
      <c r="B71" s="16" t="s">
        <v>166</v>
      </c>
      <c r="C71" s="16" t="s">
        <v>167</v>
      </c>
      <c r="D71" s="17" t="s">
        <v>149</v>
      </c>
      <c r="E71" s="20">
        <v>31.58</v>
      </c>
      <c r="F71" s="39">
        <f t="shared" si="1"/>
        <v>32.906359999999999</v>
      </c>
    </row>
    <row r="72" spans="1:6" ht="45.75" thickBot="1" x14ac:dyDescent="0.3">
      <c r="A72" s="15">
        <v>12</v>
      </c>
      <c r="B72" s="16" t="s">
        <v>168</v>
      </c>
      <c r="C72" s="16" t="s">
        <v>169</v>
      </c>
      <c r="D72" s="17">
        <v>250</v>
      </c>
      <c r="E72" s="20">
        <v>34.549999999999997</v>
      </c>
      <c r="F72" s="39">
        <f t="shared" si="1"/>
        <v>36.001100000000001</v>
      </c>
    </row>
    <row r="73" spans="1:6" ht="30.75" thickBot="1" x14ac:dyDescent="0.3">
      <c r="A73" s="15">
        <v>13</v>
      </c>
      <c r="B73" s="16" t="s">
        <v>170</v>
      </c>
      <c r="C73" s="16" t="s">
        <v>171</v>
      </c>
      <c r="D73" s="17">
        <v>250</v>
      </c>
      <c r="E73" s="20">
        <v>32.57</v>
      </c>
      <c r="F73" s="39">
        <f t="shared" si="1"/>
        <v>33.937940000000005</v>
      </c>
    </row>
    <row r="74" spans="1:6" ht="45.75" thickBot="1" x14ac:dyDescent="0.3">
      <c r="A74" s="15">
        <v>14</v>
      </c>
      <c r="B74" s="16" t="s">
        <v>172</v>
      </c>
      <c r="C74" s="16" t="s">
        <v>173</v>
      </c>
      <c r="D74" s="17">
        <v>250</v>
      </c>
      <c r="E74" s="20">
        <v>34.549999999999997</v>
      </c>
      <c r="F74" s="39">
        <f t="shared" si="1"/>
        <v>36.001100000000001</v>
      </c>
    </row>
    <row r="75" spans="1:6" ht="45.75" thickBot="1" x14ac:dyDescent="0.3">
      <c r="A75" s="15">
        <v>15</v>
      </c>
      <c r="B75" s="16" t="s">
        <v>174</v>
      </c>
      <c r="C75" s="16" t="s">
        <v>175</v>
      </c>
      <c r="D75" s="17" t="s">
        <v>176</v>
      </c>
      <c r="E75" s="20">
        <v>41.38</v>
      </c>
      <c r="F75" s="39">
        <f t="shared" si="1"/>
        <v>43.117960000000004</v>
      </c>
    </row>
    <row r="76" spans="1:6" ht="30.75" hidden="1" thickBot="1" x14ac:dyDescent="0.3">
      <c r="A76" s="15">
        <v>16</v>
      </c>
      <c r="B76" s="16" t="s">
        <v>177</v>
      </c>
      <c r="C76" s="16" t="s">
        <v>178</v>
      </c>
      <c r="D76" s="17" t="s">
        <v>176</v>
      </c>
      <c r="E76" s="18">
        <v>39.4</v>
      </c>
      <c r="F76" s="39">
        <f t="shared" si="1"/>
        <v>41.0548</v>
      </c>
    </row>
    <row r="77" spans="1:6" ht="30.75" thickBot="1" x14ac:dyDescent="0.3">
      <c r="A77" s="15">
        <v>17</v>
      </c>
      <c r="B77" s="16" t="s">
        <v>179</v>
      </c>
      <c r="C77" s="16" t="s">
        <v>180</v>
      </c>
      <c r="D77" s="17" t="s">
        <v>181</v>
      </c>
      <c r="E77" s="20">
        <v>43.86</v>
      </c>
      <c r="F77" s="39">
        <f t="shared" si="1"/>
        <v>45.702120000000001</v>
      </c>
    </row>
    <row r="78" spans="1:6" ht="30.75" thickBot="1" x14ac:dyDescent="0.3">
      <c r="A78" s="15">
        <v>18</v>
      </c>
      <c r="B78" s="16" t="s">
        <v>182</v>
      </c>
      <c r="C78" s="16" t="s">
        <v>183</v>
      </c>
      <c r="D78" s="17" t="s">
        <v>176</v>
      </c>
      <c r="E78" s="20">
        <v>42.37</v>
      </c>
      <c r="F78" s="39">
        <f t="shared" si="1"/>
        <v>44.149540000000002</v>
      </c>
    </row>
    <row r="79" spans="1:6" ht="45.75" hidden="1" thickBot="1" x14ac:dyDescent="0.3">
      <c r="A79" s="15">
        <v>19</v>
      </c>
      <c r="B79" s="16" t="s">
        <v>184</v>
      </c>
      <c r="C79" s="16" t="s">
        <v>185</v>
      </c>
      <c r="D79" s="17" t="s">
        <v>143</v>
      </c>
      <c r="E79" s="18">
        <v>49.3</v>
      </c>
      <c r="F79" s="39">
        <f t="shared" si="1"/>
        <v>51.370599999999996</v>
      </c>
    </row>
    <row r="80" spans="1:6" ht="45.75" hidden="1" thickBot="1" x14ac:dyDescent="0.3">
      <c r="A80" s="15">
        <v>20</v>
      </c>
      <c r="B80" s="16" t="s">
        <v>186</v>
      </c>
      <c r="C80" s="16" t="s">
        <v>187</v>
      </c>
      <c r="D80" s="17" t="s">
        <v>176</v>
      </c>
      <c r="E80" s="18">
        <v>39.4</v>
      </c>
      <c r="F80" s="39">
        <f t="shared" si="1"/>
        <v>41.0548</v>
      </c>
    </row>
    <row r="81" spans="1:6" ht="30.75" hidden="1" thickBot="1" x14ac:dyDescent="0.3">
      <c r="A81" s="15">
        <v>21</v>
      </c>
      <c r="B81" s="16" t="s">
        <v>188</v>
      </c>
      <c r="C81" s="16" t="s">
        <v>189</v>
      </c>
      <c r="D81" s="17" t="s">
        <v>176</v>
      </c>
      <c r="E81" s="18">
        <v>48.31</v>
      </c>
      <c r="F81" s="39">
        <f t="shared" si="1"/>
        <v>50.339020000000005</v>
      </c>
    </row>
    <row r="82" spans="1:6" ht="45.75" hidden="1" thickBot="1" x14ac:dyDescent="0.3">
      <c r="A82" s="15">
        <v>22</v>
      </c>
      <c r="B82" s="16" t="s">
        <v>190</v>
      </c>
      <c r="C82" s="16" t="s">
        <v>191</v>
      </c>
      <c r="D82" s="17" t="s">
        <v>146</v>
      </c>
      <c r="E82" s="18">
        <v>54.25</v>
      </c>
      <c r="F82" s="39">
        <f t="shared" si="1"/>
        <v>56.528500000000001</v>
      </c>
    </row>
    <row r="83" spans="1:6" ht="30.75" hidden="1" thickBot="1" x14ac:dyDescent="0.3">
      <c r="A83" s="15">
        <v>23</v>
      </c>
      <c r="B83" s="16" t="s">
        <v>192</v>
      </c>
      <c r="C83" s="16" t="s">
        <v>193</v>
      </c>
      <c r="D83" s="17" t="s">
        <v>143</v>
      </c>
      <c r="E83" s="18">
        <v>48.31</v>
      </c>
      <c r="F83" s="39">
        <f t="shared" si="1"/>
        <v>50.339020000000005</v>
      </c>
    </row>
    <row r="84" spans="1:6" ht="30.75" hidden="1" thickBot="1" x14ac:dyDescent="0.3">
      <c r="A84" s="15">
        <v>24</v>
      </c>
      <c r="B84" s="16" t="s">
        <v>194</v>
      </c>
      <c r="C84" s="16" t="s">
        <v>195</v>
      </c>
      <c r="D84" s="17">
        <v>250</v>
      </c>
      <c r="E84" s="18">
        <v>32.57</v>
      </c>
      <c r="F84" s="39">
        <f t="shared" si="1"/>
        <v>33.937940000000005</v>
      </c>
    </row>
    <row r="85" spans="1:6" ht="60.75" hidden="1" thickBot="1" x14ac:dyDescent="0.3">
      <c r="A85" s="15">
        <v>25</v>
      </c>
      <c r="B85" s="16" t="s">
        <v>196</v>
      </c>
      <c r="C85" s="16" t="s">
        <v>197</v>
      </c>
      <c r="D85" s="17">
        <v>250</v>
      </c>
      <c r="E85" s="18">
        <v>37.520000000000003</v>
      </c>
      <c r="F85" s="39">
        <f t="shared" si="1"/>
        <v>39.095840000000003</v>
      </c>
    </row>
    <row r="86" spans="1:6" ht="45.75" hidden="1" thickBot="1" x14ac:dyDescent="0.3">
      <c r="A86" s="15">
        <v>26</v>
      </c>
      <c r="B86" s="16" t="s">
        <v>198</v>
      </c>
      <c r="C86" s="16" t="s">
        <v>199</v>
      </c>
      <c r="D86" s="17" t="s">
        <v>143</v>
      </c>
      <c r="E86" s="18">
        <v>35.54</v>
      </c>
      <c r="F86" s="39">
        <f t="shared" si="1"/>
        <v>37.032679999999999</v>
      </c>
    </row>
    <row r="87" spans="1:6" ht="60.75" hidden="1" thickBot="1" x14ac:dyDescent="0.3">
      <c r="A87" s="15">
        <v>27</v>
      </c>
      <c r="B87" s="16" t="s">
        <v>200</v>
      </c>
      <c r="C87" s="16" t="s">
        <v>201</v>
      </c>
      <c r="D87" s="17" t="s">
        <v>143</v>
      </c>
      <c r="E87" s="18">
        <v>48.31</v>
      </c>
      <c r="F87" s="39">
        <f t="shared" si="1"/>
        <v>50.339020000000005</v>
      </c>
    </row>
    <row r="88" spans="1:6" ht="45.75" hidden="1" thickBot="1" x14ac:dyDescent="0.3">
      <c r="A88" s="15">
        <v>28</v>
      </c>
      <c r="B88" s="16" t="s">
        <v>202</v>
      </c>
      <c r="C88" s="16" t="s">
        <v>203</v>
      </c>
      <c r="D88" s="17" t="s">
        <v>143</v>
      </c>
      <c r="E88" s="18">
        <v>29.6</v>
      </c>
      <c r="F88" s="39">
        <f t="shared" si="1"/>
        <v>30.843200000000003</v>
      </c>
    </row>
    <row r="89" spans="1:6" ht="45.75" hidden="1" thickBot="1" x14ac:dyDescent="0.3">
      <c r="A89" s="15">
        <v>29</v>
      </c>
      <c r="B89" s="16" t="s">
        <v>204</v>
      </c>
      <c r="C89" s="16" t="s">
        <v>205</v>
      </c>
      <c r="D89" s="17" t="s">
        <v>146</v>
      </c>
      <c r="E89" s="18">
        <v>26.63</v>
      </c>
      <c r="F89" s="39">
        <f t="shared" si="1"/>
        <v>27.748460000000001</v>
      </c>
    </row>
    <row r="90" spans="1:6" ht="30.75" hidden="1" thickBot="1" x14ac:dyDescent="0.3">
      <c r="A90" s="15">
        <v>30</v>
      </c>
      <c r="B90" s="16" t="s">
        <v>206</v>
      </c>
      <c r="C90" s="16" t="s">
        <v>207</v>
      </c>
      <c r="D90" s="17">
        <v>250</v>
      </c>
      <c r="E90" s="18">
        <v>27.62</v>
      </c>
      <c r="F90" s="39">
        <f t="shared" si="1"/>
        <v>28.780040000000003</v>
      </c>
    </row>
    <row r="91" spans="1:6" ht="45.75" hidden="1" thickBot="1" x14ac:dyDescent="0.3">
      <c r="A91" s="15">
        <v>31</v>
      </c>
      <c r="B91" s="16" t="s">
        <v>208</v>
      </c>
      <c r="C91" s="16" t="s">
        <v>209</v>
      </c>
      <c r="D91" s="17" t="s">
        <v>143</v>
      </c>
      <c r="E91" s="18">
        <v>30.59</v>
      </c>
      <c r="F91" s="39">
        <f t="shared" si="1"/>
        <v>31.874780000000001</v>
      </c>
    </row>
    <row r="92" spans="1:6" ht="45.75" thickBot="1" x14ac:dyDescent="0.3">
      <c r="A92" s="15">
        <v>32</v>
      </c>
      <c r="B92" s="16" t="s">
        <v>210</v>
      </c>
      <c r="C92" s="16" t="s">
        <v>211</v>
      </c>
      <c r="D92" s="17" t="s">
        <v>146</v>
      </c>
      <c r="E92" s="20">
        <v>31.09</v>
      </c>
      <c r="F92" s="39">
        <f t="shared" si="1"/>
        <v>32.395780000000002</v>
      </c>
    </row>
    <row r="93" spans="1:6" ht="30.75" hidden="1" thickBot="1" x14ac:dyDescent="0.3">
      <c r="A93" s="15">
        <v>33</v>
      </c>
      <c r="B93" s="16" t="s">
        <v>212</v>
      </c>
      <c r="C93" s="16" t="s">
        <v>213</v>
      </c>
      <c r="D93" s="17">
        <v>250</v>
      </c>
      <c r="E93" s="18">
        <v>32.57</v>
      </c>
      <c r="F93" s="39">
        <f t="shared" si="1"/>
        <v>33.937940000000005</v>
      </c>
    </row>
    <row r="94" spans="1:6" ht="30.75" hidden="1" thickBot="1" x14ac:dyDescent="0.3">
      <c r="A94" s="15">
        <v>34</v>
      </c>
      <c r="B94" s="16" t="s">
        <v>214</v>
      </c>
      <c r="C94" s="16" t="s">
        <v>215</v>
      </c>
      <c r="D94" s="17">
        <v>250</v>
      </c>
      <c r="E94" s="18">
        <v>29.6</v>
      </c>
      <c r="F94" s="39">
        <f t="shared" si="1"/>
        <v>30.843200000000003</v>
      </c>
    </row>
    <row r="95" spans="1:6" ht="45.75" hidden="1" thickBot="1" x14ac:dyDescent="0.3">
      <c r="A95" s="15">
        <v>35</v>
      </c>
      <c r="B95" s="16" t="s">
        <v>216</v>
      </c>
      <c r="C95" s="16" t="s">
        <v>217</v>
      </c>
      <c r="D95" s="17" t="s">
        <v>143</v>
      </c>
      <c r="E95" s="18">
        <v>30.59</v>
      </c>
      <c r="F95" s="39">
        <f t="shared" si="1"/>
        <v>31.874780000000001</v>
      </c>
    </row>
    <row r="96" spans="1:6" ht="30.75" thickBot="1" x14ac:dyDescent="0.3">
      <c r="A96" s="15">
        <v>36</v>
      </c>
      <c r="B96" s="16" t="s">
        <v>218</v>
      </c>
      <c r="C96" s="16" t="s">
        <v>219</v>
      </c>
      <c r="D96" s="17" t="s">
        <v>181</v>
      </c>
      <c r="E96" s="20">
        <v>34.549999999999997</v>
      </c>
      <c r="F96" s="39">
        <f t="shared" si="1"/>
        <v>36.001100000000001</v>
      </c>
    </row>
    <row r="97" spans="1:6" ht="45.75" thickBot="1" x14ac:dyDescent="0.3">
      <c r="A97" s="15">
        <v>37</v>
      </c>
      <c r="B97" s="16" t="s">
        <v>220</v>
      </c>
      <c r="C97" s="16" t="s">
        <v>221</v>
      </c>
      <c r="D97" s="17" t="s">
        <v>176</v>
      </c>
      <c r="E97" s="20">
        <v>32.57</v>
      </c>
      <c r="F97" s="39">
        <f t="shared" si="1"/>
        <v>33.937940000000005</v>
      </c>
    </row>
    <row r="98" spans="1:6" ht="16.5" thickBot="1" x14ac:dyDescent="0.3">
      <c r="A98" s="49" t="s">
        <v>222</v>
      </c>
      <c r="B98" s="50"/>
      <c r="C98" s="50"/>
      <c r="D98" s="50"/>
      <c r="E98" s="51"/>
      <c r="F98" s="39"/>
    </row>
    <row r="99" spans="1:6" ht="45.75" thickBot="1" x14ac:dyDescent="0.3">
      <c r="A99" s="15">
        <v>1</v>
      </c>
      <c r="B99" s="16" t="s">
        <v>223</v>
      </c>
      <c r="C99" s="16" t="s">
        <v>224</v>
      </c>
      <c r="D99" s="17" t="s">
        <v>225</v>
      </c>
      <c r="E99" s="23">
        <v>118.31</v>
      </c>
      <c r="F99" s="39">
        <f t="shared" si="1"/>
        <v>123.27902</v>
      </c>
    </row>
    <row r="100" spans="1:6" ht="16.5" thickBot="1" x14ac:dyDescent="0.3">
      <c r="A100" s="15">
        <v>2</v>
      </c>
      <c r="B100" s="16" t="s">
        <v>226</v>
      </c>
      <c r="C100" s="16" t="s">
        <v>227</v>
      </c>
      <c r="D100" s="17">
        <v>79</v>
      </c>
      <c r="E100" s="23">
        <v>108.5</v>
      </c>
      <c r="F100" s="39">
        <f t="shared" si="1"/>
        <v>113.057</v>
      </c>
    </row>
    <row r="101" spans="1:6" ht="30.75" thickBot="1" x14ac:dyDescent="0.3">
      <c r="A101" s="15">
        <v>3</v>
      </c>
      <c r="B101" s="16" t="s">
        <v>228</v>
      </c>
      <c r="C101" s="16" t="s">
        <v>229</v>
      </c>
      <c r="D101" s="17" t="s">
        <v>230</v>
      </c>
      <c r="E101" s="23">
        <v>108.5</v>
      </c>
      <c r="F101" s="39">
        <f t="shared" si="1"/>
        <v>113.057</v>
      </c>
    </row>
    <row r="102" spans="1:6" ht="30.75" thickBot="1" x14ac:dyDescent="0.3">
      <c r="A102" s="15">
        <v>4</v>
      </c>
      <c r="B102" s="16" t="s">
        <v>231</v>
      </c>
      <c r="C102" s="16" t="s">
        <v>232</v>
      </c>
      <c r="D102" s="17" t="s">
        <v>233</v>
      </c>
      <c r="E102" s="23">
        <v>62.17</v>
      </c>
      <c r="F102" s="39">
        <f t="shared" si="1"/>
        <v>64.781140000000008</v>
      </c>
    </row>
    <row r="103" spans="1:6" ht="30.75" hidden="1" thickBot="1" x14ac:dyDescent="0.3">
      <c r="A103" s="15">
        <v>5</v>
      </c>
      <c r="B103" s="16" t="s">
        <v>234</v>
      </c>
      <c r="C103" s="16" t="s">
        <v>235</v>
      </c>
      <c r="D103" s="17" t="s">
        <v>233</v>
      </c>
      <c r="E103" s="19">
        <v>57.22</v>
      </c>
      <c r="F103" s="39">
        <f t="shared" si="1"/>
        <v>59.623240000000003</v>
      </c>
    </row>
    <row r="104" spans="1:6" ht="16.5" hidden="1" thickBot="1" x14ac:dyDescent="0.3">
      <c r="A104" s="15">
        <v>6</v>
      </c>
      <c r="B104" s="16" t="s">
        <v>236</v>
      </c>
      <c r="C104" s="16" t="s">
        <v>237</v>
      </c>
      <c r="D104" s="17">
        <v>95</v>
      </c>
      <c r="E104" s="19">
        <v>45.34</v>
      </c>
      <c r="F104" s="39">
        <f t="shared" si="1"/>
        <v>47.244280000000003</v>
      </c>
    </row>
    <row r="105" spans="1:6" ht="16.5" hidden="1" thickBot="1" x14ac:dyDescent="0.3">
      <c r="A105" s="15">
        <v>7</v>
      </c>
      <c r="B105" s="16" t="s">
        <v>238</v>
      </c>
      <c r="C105" s="16" t="s">
        <v>239</v>
      </c>
      <c r="D105" s="17">
        <v>50</v>
      </c>
      <c r="E105" s="19">
        <v>42.37</v>
      </c>
      <c r="F105" s="39">
        <f t="shared" si="1"/>
        <v>44.149540000000002</v>
      </c>
    </row>
    <row r="106" spans="1:6" ht="30.75" hidden="1" thickBot="1" x14ac:dyDescent="0.3">
      <c r="A106" s="15">
        <v>8</v>
      </c>
      <c r="B106" s="16" t="s">
        <v>240</v>
      </c>
      <c r="C106" s="16" t="s">
        <v>241</v>
      </c>
      <c r="D106" s="17">
        <v>100</v>
      </c>
      <c r="E106" s="19">
        <v>93.65</v>
      </c>
      <c r="F106" s="39">
        <f t="shared" si="1"/>
        <v>97.583300000000008</v>
      </c>
    </row>
    <row r="107" spans="1:6" ht="45.75" thickBot="1" x14ac:dyDescent="0.3">
      <c r="A107" s="15">
        <v>9</v>
      </c>
      <c r="B107" s="16" t="s">
        <v>242</v>
      </c>
      <c r="C107" s="16" t="s">
        <v>243</v>
      </c>
      <c r="D107" s="17" t="s">
        <v>244</v>
      </c>
      <c r="E107" s="23">
        <v>38.51</v>
      </c>
      <c r="F107" s="39">
        <f t="shared" si="1"/>
        <v>40.127420000000001</v>
      </c>
    </row>
    <row r="108" spans="1:6" ht="45.75" hidden="1" thickBot="1" x14ac:dyDescent="0.3">
      <c r="A108" s="15">
        <v>10</v>
      </c>
      <c r="B108" s="16" t="s">
        <v>245</v>
      </c>
      <c r="C108" s="16" t="s">
        <v>246</v>
      </c>
      <c r="D108" s="17" t="s">
        <v>244</v>
      </c>
      <c r="E108" s="19">
        <v>30.59</v>
      </c>
      <c r="F108" s="39">
        <f t="shared" si="1"/>
        <v>31.874780000000001</v>
      </c>
    </row>
    <row r="109" spans="1:6" ht="45.75" thickBot="1" x14ac:dyDescent="0.3">
      <c r="A109" s="15">
        <v>11</v>
      </c>
      <c r="B109" s="16" t="s">
        <v>247</v>
      </c>
      <c r="C109" s="16" t="s">
        <v>248</v>
      </c>
      <c r="D109" s="17" t="s">
        <v>249</v>
      </c>
      <c r="E109" s="23">
        <v>76.92</v>
      </c>
      <c r="F109" s="39">
        <f t="shared" si="1"/>
        <v>80.15064000000001</v>
      </c>
    </row>
    <row r="110" spans="1:6" ht="30.75" hidden="1" thickBot="1" x14ac:dyDescent="0.3">
      <c r="A110" s="15">
        <v>12</v>
      </c>
      <c r="B110" s="16" t="s">
        <v>250</v>
      </c>
      <c r="C110" s="16" t="s">
        <v>251</v>
      </c>
      <c r="D110" s="17" t="s">
        <v>230</v>
      </c>
      <c r="E110" s="19">
        <v>83.85</v>
      </c>
      <c r="F110" s="39">
        <f t="shared" si="1"/>
        <v>87.371700000000004</v>
      </c>
    </row>
    <row r="111" spans="1:6" ht="30.75" hidden="1" thickBot="1" x14ac:dyDescent="0.3">
      <c r="A111" s="15">
        <v>13</v>
      </c>
      <c r="B111" s="16" t="s">
        <v>252</v>
      </c>
      <c r="C111" s="16" t="s">
        <v>253</v>
      </c>
      <c r="D111" s="17">
        <v>50</v>
      </c>
      <c r="E111" s="19">
        <v>87.81</v>
      </c>
      <c r="F111" s="39">
        <f t="shared" si="1"/>
        <v>91.498020000000011</v>
      </c>
    </row>
    <row r="112" spans="1:6" ht="45.75" thickBot="1" x14ac:dyDescent="0.3">
      <c r="A112" s="15">
        <v>14</v>
      </c>
      <c r="B112" s="16" t="s">
        <v>254</v>
      </c>
      <c r="C112" s="16" t="s">
        <v>255</v>
      </c>
      <c r="D112" s="17" t="s">
        <v>256</v>
      </c>
      <c r="E112" s="23">
        <v>57.22</v>
      </c>
      <c r="F112" s="39">
        <f t="shared" si="1"/>
        <v>59.623240000000003</v>
      </c>
    </row>
    <row r="113" spans="1:6" ht="30.75" thickBot="1" x14ac:dyDescent="0.3">
      <c r="A113" s="15">
        <v>15</v>
      </c>
      <c r="B113" s="16" t="s">
        <v>257</v>
      </c>
      <c r="C113" s="16" t="s">
        <v>258</v>
      </c>
      <c r="D113" s="17">
        <v>110</v>
      </c>
      <c r="E113" s="23">
        <v>62.17</v>
      </c>
      <c r="F113" s="39">
        <f t="shared" si="1"/>
        <v>64.781140000000008</v>
      </c>
    </row>
    <row r="114" spans="1:6" ht="45.75" hidden="1" thickBot="1" x14ac:dyDescent="0.3">
      <c r="A114" s="15">
        <v>16</v>
      </c>
      <c r="B114" s="16" t="s">
        <v>259</v>
      </c>
      <c r="C114" s="16" t="s">
        <v>260</v>
      </c>
      <c r="D114" s="17" t="s">
        <v>261</v>
      </c>
      <c r="E114" s="19">
        <v>72.959999999999994</v>
      </c>
      <c r="F114" s="39">
        <f t="shared" si="1"/>
        <v>76.024320000000003</v>
      </c>
    </row>
    <row r="115" spans="1:6" ht="30.75" thickBot="1" x14ac:dyDescent="0.3">
      <c r="A115" s="15">
        <v>17</v>
      </c>
      <c r="B115" s="16" t="s">
        <v>262</v>
      </c>
      <c r="C115" s="16" t="s">
        <v>263</v>
      </c>
      <c r="D115" s="17">
        <v>100</v>
      </c>
      <c r="E115" s="23">
        <v>44.35</v>
      </c>
      <c r="F115" s="39">
        <f t="shared" si="1"/>
        <v>46.212700000000005</v>
      </c>
    </row>
    <row r="116" spans="1:6" ht="30.75" thickBot="1" x14ac:dyDescent="0.3">
      <c r="A116" s="15">
        <v>18</v>
      </c>
      <c r="B116" s="16" t="s">
        <v>264</v>
      </c>
      <c r="C116" s="16" t="s">
        <v>265</v>
      </c>
      <c r="D116" s="17">
        <v>100</v>
      </c>
      <c r="E116" s="23">
        <v>47.32</v>
      </c>
      <c r="F116" s="39">
        <f t="shared" si="1"/>
        <v>49.30744</v>
      </c>
    </row>
    <row r="117" spans="1:6" ht="30.75" thickBot="1" x14ac:dyDescent="0.3">
      <c r="A117" s="15">
        <v>19</v>
      </c>
      <c r="B117" s="16" t="s">
        <v>266</v>
      </c>
      <c r="C117" s="16" t="s">
        <v>267</v>
      </c>
      <c r="D117" s="17" t="s">
        <v>268</v>
      </c>
      <c r="E117" s="23">
        <v>88.8</v>
      </c>
      <c r="F117" s="39">
        <f t="shared" si="1"/>
        <v>92.529600000000002</v>
      </c>
    </row>
    <row r="118" spans="1:6" ht="30.75" thickBot="1" x14ac:dyDescent="0.3">
      <c r="A118" s="15">
        <v>20</v>
      </c>
      <c r="B118" s="16" t="s">
        <v>269</v>
      </c>
      <c r="C118" s="16" t="s">
        <v>270</v>
      </c>
      <c r="D118" s="17" t="s">
        <v>268</v>
      </c>
      <c r="E118" s="23">
        <v>128.21</v>
      </c>
      <c r="F118" s="39">
        <f t="shared" si="1"/>
        <v>133.59482000000003</v>
      </c>
    </row>
    <row r="119" spans="1:6" ht="30.75" hidden="1" thickBot="1" x14ac:dyDescent="0.3">
      <c r="A119" s="15">
        <v>21</v>
      </c>
      <c r="B119" s="16" t="s">
        <v>271</v>
      </c>
      <c r="C119" s="16" t="s">
        <v>272</v>
      </c>
      <c r="D119" s="17" t="s">
        <v>273</v>
      </c>
      <c r="E119" s="19">
        <v>65.14</v>
      </c>
      <c r="F119" s="39">
        <f t="shared" si="1"/>
        <v>67.875880000000009</v>
      </c>
    </row>
    <row r="120" spans="1:6" ht="45.75" thickBot="1" x14ac:dyDescent="0.3">
      <c r="A120" s="15">
        <v>22</v>
      </c>
      <c r="B120" s="16" t="s">
        <v>274</v>
      </c>
      <c r="C120" s="16" t="s">
        <v>275</v>
      </c>
      <c r="D120" s="17" t="s">
        <v>276</v>
      </c>
      <c r="E120" s="23">
        <v>66.03</v>
      </c>
      <c r="F120" s="39">
        <f t="shared" si="1"/>
        <v>68.803260000000009</v>
      </c>
    </row>
    <row r="121" spans="1:6" ht="45.75" thickBot="1" x14ac:dyDescent="0.3">
      <c r="A121" s="15">
        <v>23</v>
      </c>
      <c r="B121" s="16" t="s">
        <v>277</v>
      </c>
      <c r="C121" s="16" t="s">
        <v>278</v>
      </c>
      <c r="D121" s="17">
        <v>81</v>
      </c>
      <c r="E121" s="23">
        <v>60.19</v>
      </c>
      <c r="F121" s="39">
        <f t="shared" si="1"/>
        <v>62.717979999999997</v>
      </c>
    </row>
    <row r="122" spans="1:6" ht="30.75" hidden="1" thickBot="1" x14ac:dyDescent="0.3">
      <c r="A122" s="15">
        <v>24</v>
      </c>
      <c r="B122" s="16" t="s">
        <v>279</v>
      </c>
      <c r="C122" s="16" t="s">
        <v>280</v>
      </c>
      <c r="D122" s="17">
        <v>100</v>
      </c>
      <c r="E122" s="19">
        <v>55.24</v>
      </c>
      <c r="F122" s="39">
        <f t="shared" si="1"/>
        <v>57.560080000000006</v>
      </c>
    </row>
    <row r="123" spans="1:6" ht="30.75" thickBot="1" x14ac:dyDescent="0.3">
      <c r="A123" s="15">
        <v>25</v>
      </c>
      <c r="B123" s="16" t="s">
        <v>281</v>
      </c>
      <c r="C123" s="16" t="s">
        <v>282</v>
      </c>
      <c r="D123" s="17">
        <v>100</v>
      </c>
      <c r="E123" s="23">
        <v>47.32</v>
      </c>
      <c r="F123" s="39">
        <f t="shared" si="1"/>
        <v>49.30744</v>
      </c>
    </row>
    <row r="124" spans="1:6" ht="30.75" hidden="1" thickBot="1" x14ac:dyDescent="0.3">
      <c r="A124" s="15">
        <v>26</v>
      </c>
      <c r="B124" s="16" t="s">
        <v>283</v>
      </c>
      <c r="C124" s="16" t="s">
        <v>284</v>
      </c>
      <c r="D124" s="17">
        <v>75</v>
      </c>
      <c r="E124" s="19">
        <v>48.31</v>
      </c>
      <c r="F124" s="39">
        <f t="shared" si="1"/>
        <v>50.339020000000005</v>
      </c>
    </row>
    <row r="125" spans="1:6" ht="45.75" hidden="1" thickBot="1" x14ac:dyDescent="0.3">
      <c r="A125" s="15">
        <v>27</v>
      </c>
      <c r="B125" s="16" t="s">
        <v>285</v>
      </c>
      <c r="C125" s="16" t="s">
        <v>286</v>
      </c>
      <c r="D125" s="17" t="s">
        <v>244</v>
      </c>
      <c r="E125" s="19">
        <v>34.549999999999997</v>
      </c>
      <c r="F125" s="39">
        <f t="shared" si="1"/>
        <v>36.001100000000001</v>
      </c>
    </row>
    <row r="126" spans="1:6" ht="30.75" hidden="1" thickBot="1" x14ac:dyDescent="0.3">
      <c r="A126" s="15">
        <v>28</v>
      </c>
      <c r="B126" s="16" t="s">
        <v>287</v>
      </c>
      <c r="C126" s="16" t="s">
        <v>288</v>
      </c>
      <c r="D126" s="17" t="s">
        <v>289</v>
      </c>
      <c r="E126" s="19">
        <v>67.02</v>
      </c>
      <c r="F126" s="39">
        <f t="shared" si="1"/>
        <v>69.83484</v>
      </c>
    </row>
    <row r="127" spans="1:6" ht="30.75" thickBot="1" x14ac:dyDescent="0.3">
      <c r="A127" s="15">
        <v>29</v>
      </c>
      <c r="B127" s="16" t="s">
        <v>290</v>
      </c>
      <c r="C127" s="16" t="s">
        <v>291</v>
      </c>
      <c r="D127" s="17">
        <v>100</v>
      </c>
      <c r="E127" s="23">
        <v>47.32</v>
      </c>
      <c r="F127" s="39">
        <f t="shared" si="1"/>
        <v>49.30744</v>
      </c>
    </row>
    <row r="128" spans="1:6" ht="60.75" thickBot="1" x14ac:dyDescent="0.3">
      <c r="A128" s="15">
        <v>30</v>
      </c>
      <c r="B128" s="16" t="s">
        <v>292</v>
      </c>
      <c r="C128" s="16" t="s">
        <v>293</v>
      </c>
      <c r="D128" s="17" t="s">
        <v>268</v>
      </c>
      <c r="E128" s="23">
        <v>50.29</v>
      </c>
      <c r="F128" s="39">
        <f t="shared" si="1"/>
        <v>52.402180000000001</v>
      </c>
    </row>
    <row r="129" spans="1:6" ht="30.75" thickBot="1" x14ac:dyDescent="0.3">
      <c r="A129" s="15">
        <v>31</v>
      </c>
      <c r="B129" s="16" t="s">
        <v>294</v>
      </c>
      <c r="C129" s="16" t="s">
        <v>295</v>
      </c>
      <c r="D129" s="17">
        <v>100</v>
      </c>
      <c r="E129" s="23">
        <v>47.32</v>
      </c>
      <c r="F129" s="39">
        <f t="shared" si="1"/>
        <v>49.30744</v>
      </c>
    </row>
    <row r="130" spans="1:6" ht="30.75" hidden="1" thickBot="1" x14ac:dyDescent="0.3">
      <c r="A130" s="15">
        <v>32</v>
      </c>
      <c r="B130" s="16" t="s">
        <v>296</v>
      </c>
      <c r="C130" s="16" t="s">
        <v>297</v>
      </c>
      <c r="D130" s="17" t="s">
        <v>298</v>
      </c>
      <c r="E130" s="19">
        <v>34.549999999999997</v>
      </c>
      <c r="F130" s="39">
        <f t="shared" si="1"/>
        <v>36.001100000000001</v>
      </c>
    </row>
    <row r="131" spans="1:6" ht="30.75" thickBot="1" x14ac:dyDescent="0.3">
      <c r="A131" s="15">
        <v>33</v>
      </c>
      <c r="B131" s="16" t="s">
        <v>299</v>
      </c>
      <c r="C131" s="16" t="s">
        <v>300</v>
      </c>
      <c r="D131" s="17">
        <v>200</v>
      </c>
      <c r="E131" s="23">
        <v>62.17</v>
      </c>
      <c r="F131" s="39">
        <f t="shared" si="1"/>
        <v>64.781140000000008</v>
      </c>
    </row>
    <row r="132" spans="1:6" ht="45.75" hidden="1" thickBot="1" x14ac:dyDescent="0.3">
      <c r="A132" s="15">
        <v>34</v>
      </c>
      <c r="B132" s="16" t="s">
        <v>301</v>
      </c>
      <c r="C132" s="16" t="s">
        <v>302</v>
      </c>
      <c r="D132" s="17" t="s">
        <v>303</v>
      </c>
      <c r="E132" s="19">
        <v>52.27</v>
      </c>
      <c r="F132" s="39">
        <f t="shared" si="1"/>
        <v>54.465340000000005</v>
      </c>
    </row>
    <row r="133" spans="1:6" ht="16.5" thickBot="1" x14ac:dyDescent="0.3">
      <c r="A133" s="15">
        <v>35</v>
      </c>
      <c r="B133" s="16" t="s">
        <v>304</v>
      </c>
      <c r="C133" s="16" t="s">
        <v>305</v>
      </c>
      <c r="D133" s="17">
        <v>75</v>
      </c>
      <c r="E133" s="23">
        <v>50.29</v>
      </c>
      <c r="F133" s="39">
        <f t="shared" si="1"/>
        <v>52.402180000000001</v>
      </c>
    </row>
    <row r="134" spans="1:6" ht="30.75" thickBot="1" x14ac:dyDescent="0.3">
      <c r="A134" s="15">
        <v>36</v>
      </c>
      <c r="B134" s="16" t="s">
        <v>306</v>
      </c>
      <c r="C134" s="16" t="s">
        <v>307</v>
      </c>
      <c r="D134" s="17" t="s">
        <v>268</v>
      </c>
      <c r="E134" s="23">
        <v>56.23</v>
      </c>
      <c r="F134" s="39">
        <f t="shared" ref="F134:F197" si="2">E134*1.042</f>
        <v>58.591659999999997</v>
      </c>
    </row>
    <row r="135" spans="1:6" ht="30.75" thickBot="1" x14ac:dyDescent="0.3">
      <c r="A135" s="15">
        <v>37</v>
      </c>
      <c r="B135" s="16" t="s">
        <v>308</v>
      </c>
      <c r="C135" s="16" t="s">
        <v>309</v>
      </c>
      <c r="D135" s="17" t="s">
        <v>310</v>
      </c>
      <c r="E135" s="23">
        <v>59.2</v>
      </c>
      <c r="F135" s="39">
        <f t="shared" si="2"/>
        <v>61.686400000000006</v>
      </c>
    </row>
    <row r="136" spans="1:6" ht="30.75" thickBot="1" x14ac:dyDescent="0.3">
      <c r="A136" s="15">
        <v>38</v>
      </c>
      <c r="B136" s="16" t="s">
        <v>311</v>
      </c>
      <c r="C136" s="16" t="s">
        <v>312</v>
      </c>
      <c r="D136" s="17" t="s">
        <v>313</v>
      </c>
      <c r="E136" s="23">
        <v>52.27</v>
      </c>
      <c r="F136" s="39">
        <f t="shared" si="2"/>
        <v>54.465340000000005</v>
      </c>
    </row>
    <row r="137" spans="1:6" ht="30.75" hidden="1" thickBot="1" x14ac:dyDescent="0.3">
      <c r="A137" s="15">
        <v>39</v>
      </c>
      <c r="B137" s="16" t="s">
        <v>314</v>
      </c>
      <c r="C137" s="16" t="s">
        <v>315</v>
      </c>
      <c r="D137" s="17">
        <v>80</v>
      </c>
      <c r="E137" s="19">
        <v>54.25</v>
      </c>
      <c r="F137" s="39">
        <f t="shared" si="2"/>
        <v>56.528500000000001</v>
      </c>
    </row>
    <row r="138" spans="1:6" ht="30.75" thickBot="1" x14ac:dyDescent="0.3">
      <c r="A138" s="15">
        <v>40</v>
      </c>
      <c r="B138" s="16" t="s">
        <v>316</v>
      </c>
      <c r="C138" s="16" t="s">
        <v>317</v>
      </c>
      <c r="D138" s="17" t="s">
        <v>318</v>
      </c>
      <c r="E138" s="23">
        <v>61.18</v>
      </c>
      <c r="F138" s="39">
        <f t="shared" si="2"/>
        <v>63.749560000000002</v>
      </c>
    </row>
    <row r="139" spans="1:6" ht="30.75" thickBot="1" x14ac:dyDescent="0.3">
      <c r="A139" s="15">
        <v>41</v>
      </c>
      <c r="B139" s="16" t="s">
        <v>319</v>
      </c>
      <c r="C139" s="16" t="s">
        <v>320</v>
      </c>
      <c r="D139" s="17" t="s">
        <v>321</v>
      </c>
      <c r="E139" s="23">
        <v>81.87</v>
      </c>
      <c r="F139" s="39">
        <f t="shared" si="2"/>
        <v>85.308540000000008</v>
      </c>
    </row>
    <row r="140" spans="1:6" ht="30.75" hidden="1" thickBot="1" x14ac:dyDescent="0.3">
      <c r="A140" s="15">
        <v>42</v>
      </c>
      <c r="B140" s="16" t="s">
        <v>322</v>
      </c>
      <c r="C140" s="16" t="s">
        <v>323</v>
      </c>
      <c r="D140" s="17" t="s">
        <v>324</v>
      </c>
      <c r="E140" s="19">
        <v>47.32</v>
      </c>
      <c r="F140" s="39">
        <f t="shared" si="2"/>
        <v>49.30744</v>
      </c>
    </row>
    <row r="141" spans="1:6" ht="30.75" thickBot="1" x14ac:dyDescent="0.3">
      <c r="A141" s="15">
        <v>43</v>
      </c>
      <c r="B141" s="16" t="s">
        <v>325</v>
      </c>
      <c r="C141" s="16" t="s">
        <v>326</v>
      </c>
      <c r="D141" s="17" t="s">
        <v>321</v>
      </c>
      <c r="E141" s="23">
        <v>86.82</v>
      </c>
      <c r="F141" s="39">
        <f t="shared" si="2"/>
        <v>90.466439999999992</v>
      </c>
    </row>
    <row r="142" spans="1:6" ht="30.75" hidden="1" thickBot="1" x14ac:dyDescent="0.3">
      <c r="A142" s="15">
        <v>44</v>
      </c>
      <c r="B142" s="16" t="s">
        <v>327</v>
      </c>
      <c r="C142" s="16" t="s">
        <v>328</v>
      </c>
      <c r="D142" s="17">
        <v>243</v>
      </c>
      <c r="E142" s="19">
        <v>67.02</v>
      </c>
      <c r="F142" s="39">
        <f t="shared" si="2"/>
        <v>69.83484</v>
      </c>
    </row>
    <row r="143" spans="1:6" ht="30.75" thickBot="1" x14ac:dyDescent="0.3">
      <c r="A143" s="15">
        <v>45</v>
      </c>
      <c r="B143" s="16" t="s">
        <v>329</v>
      </c>
      <c r="C143" s="16" t="s">
        <v>330</v>
      </c>
      <c r="D143" s="17">
        <v>100</v>
      </c>
      <c r="E143" s="23">
        <v>57.22</v>
      </c>
      <c r="F143" s="39">
        <f t="shared" si="2"/>
        <v>59.623240000000003</v>
      </c>
    </row>
    <row r="144" spans="1:6" ht="45.75" thickBot="1" x14ac:dyDescent="0.3">
      <c r="A144" s="15">
        <v>46</v>
      </c>
      <c r="B144" s="16" t="s">
        <v>331</v>
      </c>
      <c r="C144" s="16" t="s">
        <v>332</v>
      </c>
      <c r="D144" s="17">
        <v>150</v>
      </c>
      <c r="E144" s="23">
        <v>83.85</v>
      </c>
      <c r="F144" s="39">
        <f t="shared" si="2"/>
        <v>87.371700000000004</v>
      </c>
    </row>
    <row r="145" spans="1:6" ht="45.75" hidden="1" thickBot="1" x14ac:dyDescent="0.3">
      <c r="A145" s="15">
        <v>47</v>
      </c>
      <c r="B145" s="16" t="s">
        <v>333</v>
      </c>
      <c r="C145" s="16" t="s">
        <v>334</v>
      </c>
      <c r="D145" s="17" t="s">
        <v>273</v>
      </c>
      <c r="E145" s="19">
        <v>71.97</v>
      </c>
      <c r="F145" s="39">
        <f t="shared" si="2"/>
        <v>74.992739999999998</v>
      </c>
    </row>
    <row r="146" spans="1:6" ht="30.75" hidden="1" thickBot="1" x14ac:dyDescent="0.3">
      <c r="A146" s="15">
        <v>48</v>
      </c>
      <c r="B146" s="16" t="s">
        <v>335</v>
      </c>
      <c r="C146" s="16" t="s">
        <v>336</v>
      </c>
      <c r="D146" s="17" t="s">
        <v>244</v>
      </c>
      <c r="E146" s="19">
        <v>42.37</v>
      </c>
      <c r="F146" s="39">
        <f t="shared" si="2"/>
        <v>44.149540000000002</v>
      </c>
    </row>
    <row r="147" spans="1:6" ht="30.75" hidden="1" thickBot="1" x14ac:dyDescent="0.3">
      <c r="A147" s="15">
        <v>49</v>
      </c>
      <c r="B147" s="16" t="s">
        <v>337</v>
      </c>
      <c r="C147" s="16" t="s">
        <v>338</v>
      </c>
      <c r="D147" s="17">
        <v>100</v>
      </c>
      <c r="E147" s="19">
        <v>47.32</v>
      </c>
      <c r="F147" s="39">
        <f t="shared" si="2"/>
        <v>49.30744</v>
      </c>
    </row>
    <row r="148" spans="1:6" ht="30.75" hidden="1" thickBot="1" x14ac:dyDescent="0.3">
      <c r="A148" s="15">
        <v>50</v>
      </c>
      <c r="B148" s="16" t="s">
        <v>339</v>
      </c>
      <c r="C148" s="16" t="s">
        <v>340</v>
      </c>
      <c r="D148" s="17" t="s">
        <v>341</v>
      </c>
      <c r="E148" s="19">
        <v>52.27</v>
      </c>
      <c r="F148" s="39">
        <f t="shared" si="2"/>
        <v>54.465340000000005</v>
      </c>
    </row>
    <row r="149" spans="1:6" ht="30.75" hidden="1" thickBot="1" x14ac:dyDescent="0.3">
      <c r="A149" s="15">
        <v>51</v>
      </c>
      <c r="B149" s="16" t="s">
        <v>342</v>
      </c>
      <c r="C149" s="16" t="s">
        <v>343</v>
      </c>
      <c r="D149" s="17">
        <v>75</v>
      </c>
      <c r="E149" s="19">
        <v>96.62</v>
      </c>
      <c r="F149" s="39">
        <f t="shared" si="2"/>
        <v>100.67804000000001</v>
      </c>
    </row>
    <row r="150" spans="1:6" ht="45.75" thickBot="1" x14ac:dyDescent="0.3">
      <c r="A150" s="15">
        <v>52</v>
      </c>
      <c r="B150" s="16" t="s">
        <v>344</v>
      </c>
      <c r="C150" s="16" t="s">
        <v>345</v>
      </c>
      <c r="D150" s="17">
        <v>75</v>
      </c>
      <c r="E150" s="23">
        <v>76.92</v>
      </c>
      <c r="F150" s="39">
        <f t="shared" si="2"/>
        <v>80.15064000000001</v>
      </c>
    </row>
    <row r="151" spans="1:6" ht="45.75" thickBot="1" x14ac:dyDescent="0.3">
      <c r="A151" s="15">
        <v>53</v>
      </c>
      <c r="B151" s="16" t="s">
        <v>346</v>
      </c>
      <c r="C151" s="16" t="s">
        <v>347</v>
      </c>
      <c r="D151" s="17">
        <v>100</v>
      </c>
      <c r="E151" s="23">
        <v>55.24</v>
      </c>
      <c r="F151" s="39">
        <f t="shared" si="2"/>
        <v>57.560080000000006</v>
      </c>
    </row>
    <row r="152" spans="1:6" ht="16.5" thickBot="1" x14ac:dyDescent="0.3">
      <c r="A152" s="15">
        <v>54</v>
      </c>
      <c r="B152" s="16" t="s">
        <v>348</v>
      </c>
      <c r="C152" s="16" t="s">
        <v>349</v>
      </c>
      <c r="D152" s="17">
        <v>85</v>
      </c>
      <c r="E152" s="23">
        <v>128.21</v>
      </c>
      <c r="F152" s="39">
        <f t="shared" si="2"/>
        <v>133.59482000000003</v>
      </c>
    </row>
    <row r="153" spans="1:6" ht="16.5" thickBot="1" x14ac:dyDescent="0.3">
      <c r="A153" s="49" t="s">
        <v>350</v>
      </c>
      <c r="B153" s="50"/>
      <c r="C153" s="50"/>
      <c r="D153" s="50"/>
      <c r="E153" s="51"/>
      <c r="F153" s="39"/>
    </row>
    <row r="154" spans="1:6" ht="45.75" thickBot="1" x14ac:dyDescent="0.3">
      <c r="A154" s="15">
        <v>1</v>
      </c>
      <c r="B154" s="16" t="s">
        <v>351</v>
      </c>
      <c r="C154" s="16" t="s">
        <v>352</v>
      </c>
      <c r="D154" s="17" t="s">
        <v>249</v>
      </c>
      <c r="E154" s="23">
        <v>76.92</v>
      </c>
      <c r="F154" s="39">
        <f t="shared" si="2"/>
        <v>80.15064000000001</v>
      </c>
    </row>
    <row r="155" spans="1:6" ht="45.75" hidden="1" thickBot="1" x14ac:dyDescent="0.3">
      <c r="A155" s="15">
        <v>2</v>
      </c>
      <c r="B155" s="16" t="s">
        <v>353</v>
      </c>
      <c r="C155" s="16" t="s">
        <v>354</v>
      </c>
      <c r="D155" s="17">
        <v>135</v>
      </c>
      <c r="E155" s="19">
        <v>50.29</v>
      </c>
      <c r="F155" s="39">
        <f t="shared" si="2"/>
        <v>52.402180000000001</v>
      </c>
    </row>
    <row r="156" spans="1:6" ht="45.75" thickBot="1" x14ac:dyDescent="0.3">
      <c r="A156" s="15">
        <v>3</v>
      </c>
      <c r="B156" s="16" t="s">
        <v>355</v>
      </c>
      <c r="C156" s="16" t="s">
        <v>356</v>
      </c>
      <c r="D156" s="17" t="s">
        <v>244</v>
      </c>
      <c r="E156" s="23">
        <v>32.57</v>
      </c>
      <c r="F156" s="39">
        <f t="shared" si="2"/>
        <v>33.937940000000005</v>
      </c>
    </row>
    <row r="157" spans="1:6" ht="45.75" thickBot="1" x14ac:dyDescent="0.3">
      <c r="A157" s="15">
        <v>4</v>
      </c>
      <c r="B157" s="16" t="s">
        <v>357</v>
      </c>
      <c r="C157" s="16" t="s">
        <v>358</v>
      </c>
      <c r="D157" s="17" t="s">
        <v>359</v>
      </c>
      <c r="E157" s="23">
        <v>29.6</v>
      </c>
      <c r="F157" s="39">
        <f t="shared" si="2"/>
        <v>30.843200000000003</v>
      </c>
    </row>
    <row r="158" spans="1:6" ht="30.75" hidden="1" thickBot="1" x14ac:dyDescent="0.3">
      <c r="A158" s="15">
        <v>5</v>
      </c>
      <c r="B158" s="16" t="s">
        <v>360</v>
      </c>
      <c r="C158" s="16" t="s">
        <v>361</v>
      </c>
      <c r="D158" s="17">
        <v>75</v>
      </c>
      <c r="E158" s="19">
        <v>59.2</v>
      </c>
      <c r="F158" s="39">
        <f t="shared" si="2"/>
        <v>61.686400000000006</v>
      </c>
    </row>
    <row r="159" spans="1:6" ht="30.75" hidden="1" thickBot="1" x14ac:dyDescent="0.3">
      <c r="A159" s="15">
        <v>6</v>
      </c>
      <c r="B159" s="16" t="s">
        <v>362</v>
      </c>
      <c r="C159" s="16" t="s">
        <v>363</v>
      </c>
      <c r="D159" s="17">
        <v>75</v>
      </c>
      <c r="E159" s="19">
        <v>54.25</v>
      </c>
      <c r="F159" s="39">
        <f t="shared" si="2"/>
        <v>56.528500000000001</v>
      </c>
    </row>
    <row r="160" spans="1:6" ht="30.75" hidden="1" thickBot="1" x14ac:dyDescent="0.3">
      <c r="A160" s="15">
        <v>7</v>
      </c>
      <c r="B160" s="16" t="s">
        <v>364</v>
      </c>
      <c r="C160" s="16" t="s">
        <v>365</v>
      </c>
      <c r="D160" s="17" t="s">
        <v>366</v>
      </c>
      <c r="E160" s="19">
        <v>50.29</v>
      </c>
      <c r="F160" s="39">
        <f t="shared" si="2"/>
        <v>52.402180000000001</v>
      </c>
    </row>
    <row r="161" spans="1:6" ht="30.75" hidden="1" thickBot="1" x14ac:dyDescent="0.3">
      <c r="A161" s="15">
        <v>8</v>
      </c>
      <c r="B161" s="16" t="s">
        <v>367</v>
      </c>
      <c r="C161" s="16" t="s">
        <v>368</v>
      </c>
      <c r="D161" s="17" t="s">
        <v>230</v>
      </c>
      <c r="E161" s="19">
        <v>79.89</v>
      </c>
      <c r="F161" s="39">
        <f t="shared" si="2"/>
        <v>83.245379999999997</v>
      </c>
    </row>
    <row r="162" spans="1:6" ht="30.75" thickBot="1" x14ac:dyDescent="0.3">
      <c r="A162" s="15">
        <v>9</v>
      </c>
      <c r="B162" s="16" t="s">
        <v>369</v>
      </c>
      <c r="C162" s="16" t="s">
        <v>370</v>
      </c>
      <c r="D162" s="17" t="s">
        <v>371</v>
      </c>
      <c r="E162" s="23">
        <v>40.39</v>
      </c>
      <c r="F162" s="39">
        <f t="shared" si="2"/>
        <v>42.086380000000005</v>
      </c>
    </row>
    <row r="163" spans="1:6" ht="45.75" hidden="1" thickBot="1" x14ac:dyDescent="0.3">
      <c r="A163" s="15">
        <v>10</v>
      </c>
      <c r="B163" s="16" t="s">
        <v>372</v>
      </c>
      <c r="C163" s="16" t="s">
        <v>373</v>
      </c>
      <c r="D163" s="17" t="s">
        <v>374</v>
      </c>
      <c r="E163" s="19">
        <v>26.63</v>
      </c>
      <c r="F163" s="39">
        <f t="shared" si="2"/>
        <v>27.748460000000001</v>
      </c>
    </row>
    <row r="164" spans="1:6" ht="45.75" hidden="1" thickBot="1" x14ac:dyDescent="0.3">
      <c r="A164" s="15">
        <v>11</v>
      </c>
      <c r="B164" s="16" t="s">
        <v>375</v>
      </c>
      <c r="C164" s="16" t="s">
        <v>376</v>
      </c>
      <c r="D164" s="17" t="s">
        <v>377</v>
      </c>
      <c r="E164" s="19">
        <v>44.35</v>
      </c>
      <c r="F164" s="39">
        <f t="shared" si="2"/>
        <v>46.212700000000005</v>
      </c>
    </row>
    <row r="165" spans="1:6" ht="30.75" hidden="1" thickBot="1" x14ac:dyDescent="0.3">
      <c r="A165" s="15">
        <v>12</v>
      </c>
      <c r="B165" s="16" t="s">
        <v>378</v>
      </c>
      <c r="C165" s="16" t="s">
        <v>379</v>
      </c>
      <c r="D165" s="17" t="s">
        <v>380</v>
      </c>
      <c r="E165" s="19">
        <v>21.09</v>
      </c>
      <c r="F165" s="39">
        <f t="shared" si="2"/>
        <v>21.97578</v>
      </c>
    </row>
    <row r="166" spans="1:6" ht="30.75" hidden="1" thickBot="1" x14ac:dyDescent="0.3">
      <c r="A166" s="15">
        <v>13</v>
      </c>
      <c r="B166" s="16" t="s">
        <v>381</v>
      </c>
      <c r="C166" s="16" t="s">
        <v>382</v>
      </c>
      <c r="D166" s="17" t="s">
        <v>380</v>
      </c>
      <c r="E166" s="19">
        <v>20.69</v>
      </c>
      <c r="F166" s="39">
        <f t="shared" si="2"/>
        <v>21.558980000000002</v>
      </c>
    </row>
    <row r="167" spans="1:6" ht="30.75" hidden="1" thickBot="1" x14ac:dyDescent="0.3">
      <c r="A167" s="15">
        <v>14</v>
      </c>
      <c r="B167" s="16" t="s">
        <v>383</v>
      </c>
      <c r="C167" s="16" t="s">
        <v>384</v>
      </c>
      <c r="D167" s="17" t="s">
        <v>380</v>
      </c>
      <c r="E167" s="19">
        <v>18.71</v>
      </c>
      <c r="F167" s="39">
        <f t="shared" si="2"/>
        <v>19.495820000000002</v>
      </c>
    </row>
    <row r="168" spans="1:6" ht="30.75" hidden="1" thickBot="1" x14ac:dyDescent="0.3">
      <c r="A168" s="15">
        <v>15</v>
      </c>
      <c r="B168" s="16" t="s">
        <v>385</v>
      </c>
      <c r="C168" s="16" t="s">
        <v>386</v>
      </c>
      <c r="D168" s="17" t="s">
        <v>380</v>
      </c>
      <c r="E168" s="19">
        <v>17.72</v>
      </c>
      <c r="F168" s="39">
        <f t="shared" si="2"/>
        <v>18.46424</v>
      </c>
    </row>
    <row r="169" spans="1:6" ht="30.75" hidden="1" thickBot="1" x14ac:dyDescent="0.3">
      <c r="A169" s="15">
        <v>16</v>
      </c>
      <c r="B169" s="16" t="s">
        <v>285</v>
      </c>
      <c r="C169" s="16" t="s">
        <v>387</v>
      </c>
      <c r="D169" s="17">
        <v>100</v>
      </c>
      <c r="E169" s="19">
        <v>34.549999999999997</v>
      </c>
      <c r="F169" s="39">
        <f t="shared" si="2"/>
        <v>36.001100000000001</v>
      </c>
    </row>
    <row r="170" spans="1:6" ht="30.75" hidden="1" thickBot="1" x14ac:dyDescent="0.3">
      <c r="A170" s="15">
        <v>17</v>
      </c>
      <c r="B170" s="16" t="s">
        <v>388</v>
      </c>
      <c r="C170" s="16" t="s">
        <v>389</v>
      </c>
      <c r="D170" s="17">
        <v>100</v>
      </c>
      <c r="E170" s="19">
        <v>44.35</v>
      </c>
      <c r="F170" s="39">
        <f t="shared" si="2"/>
        <v>46.212700000000005</v>
      </c>
    </row>
    <row r="171" spans="1:6" ht="16.5" hidden="1" thickBot="1" x14ac:dyDescent="0.3">
      <c r="A171" s="15">
        <v>18</v>
      </c>
      <c r="B171" s="16" t="s">
        <v>390</v>
      </c>
      <c r="C171" s="16" t="s">
        <v>391</v>
      </c>
      <c r="D171" s="17" t="s">
        <v>392</v>
      </c>
      <c r="E171" s="19">
        <v>47.32</v>
      </c>
      <c r="F171" s="39">
        <f t="shared" si="2"/>
        <v>49.30744</v>
      </c>
    </row>
    <row r="172" spans="1:6" ht="30.75" hidden="1" thickBot="1" x14ac:dyDescent="0.3">
      <c r="A172" s="15">
        <v>19</v>
      </c>
      <c r="B172" s="16" t="s">
        <v>393</v>
      </c>
      <c r="C172" s="16" t="s">
        <v>394</v>
      </c>
      <c r="D172" s="17" t="s">
        <v>244</v>
      </c>
      <c r="E172" s="19">
        <v>40.39</v>
      </c>
      <c r="F172" s="39">
        <f t="shared" si="2"/>
        <v>42.086380000000005</v>
      </c>
    </row>
    <row r="173" spans="1:6" ht="30.75" hidden="1" thickBot="1" x14ac:dyDescent="0.3">
      <c r="A173" s="15">
        <v>20</v>
      </c>
      <c r="B173" s="16" t="s">
        <v>395</v>
      </c>
      <c r="C173" s="16" t="s">
        <v>396</v>
      </c>
      <c r="D173" s="17" t="s">
        <v>377</v>
      </c>
      <c r="E173" s="19">
        <v>47.32</v>
      </c>
      <c r="F173" s="39">
        <f t="shared" si="2"/>
        <v>49.30744</v>
      </c>
    </row>
    <row r="174" spans="1:6" ht="30.75" hidden="1" thickBot="1" x14ac:dyDescent="0.3">
      <c r="A174" s="15">
        <v>21</v>
      </c>
      <c r="B174" s="16" t="s">
        <v>397</v>
      </c>
      <c r="C174" s="16" t="s">
        <v>398</v>
      </c>
      <c r="D174" s="17" t="s">
        <v>377</v>
      </c>
      <c r="E174" s="19">
        <v>39.4</v>
      </c>
      <c r="F174" s="39">
        <f t="shared" si="2"/>
        <v>41.0548</v>
      </c>
    </row>
    <row r="175" spans="1:6" ht="45.75" hidden="1" thickBot="1" x14ac:dyDescent="0.3">
      <c r="A175" s="15">
        <v>22</v>
      </c>
      <c r="B175" s="16" t="s">
        <v>399</v>
      </c>
      <c r="C175" s="16" t="s">
        <v>400</v>
      </c>
      <c r="D175" s="17" t="s">
        <v>401</v>
      </c>
      <c r="E175" s="19">
        <v>37.520000000000003</v>
      </c>
      <c r="F175" s="39">
        <f t="shared" si="2"/>
        <v>39.095840000000003</v>
      </c>
    </row>
    <row r="176" spans="1:6" ht="45.75" hidden="1" thickBot="1" x14ac:dyDescent="0.3">
      <c r="A176" s="15">
        <v>23</v>
      </c>
      <c r="B176" s="16" t="s">
        <v>402</v>
      </c>
      <c r="C176" s="16" t="s">
        <v>403</v>
      </c>
      <c r="D176" s="17">
        <v>250</v>
      </c>
      <c r="E176" s="19">
        <v>46.33</v>
      </c>
      <c r="F176" s="39">
        <f t="shared" si="2"/>
        <v>48.275860000000002</v>
      </c>
    </row>
    <row r="177" spans="1:6" ht="16.5" thickBot="1" x14ac:dyDescent="0.3">
      <c r="A177" s="49" t="s">
        <v>404</v>
      </c>
      <c r="B177" s="50"/>
      <c r="C177" s="50"/>
      <c r="D177" s="50"/>
      <c r="E177" s="51"/>
      <c r="F177" s="39"/>
    </row>
    <row r="178" spans="1:6" ht="30.75" hidden="1" thickBot="1" x14ac:dyDescent="0.3">
      <c r="A178" s="15">
        <v>1</v>
      </c>
      <c r="B178" s="16" t="s">
        <v>405</v>
      </c>
      <c r="C178" s="16" t="s">
        <v>406</v>
      </c>
      <c r="D178" s="17">
        <v>150</v>
      </c>
      <c r="E178" s="19">
        <v>12.87</v>
      </c>
      <c r="F178" s="39">
        <f t="shared" si="2"/>
        <v>13.410539999999999</v>
      </c>
    </row>
    <row r="179" spans="1:6" ht="16.5" thickBot="1" x14ac:dyDescent="0.3">
      <c r="A179" s="15">
        <v>2</v>
      </c>
      <c r="B179" s="16" t="s">
        <v>407</v>
      </c>
      <c r="C179" s="16" t="s">
        <v>408</v>
      </c>
      <c r="D179" s="17">
        <v>150</v>
      </c>
      <c r="E179" s="23">
        <v>27.62</v>
      </c>
      <c r="F179" s="39">
        <f t="shared" si="2"/>
        <v>28.780040000000003</v>
      </c>
    </row>
    <row r="180" spans="1:6" ht="45.75" thickBot="1" x14ac:dyDescent="0.3">
      <c r="A180" s="15">
        <v>3</v>
      </c>
      <c r="B180" s="16" t="s">
        <v>409</v>
      </c>
      <c r="C180" s="16" t="s">
        <v>410</v>
      </c>
      <c r="D180" s="17">
        <v>150</v>
      </c>
      <c r="E180" s="23">
        <v>25.64</v>
      </c>
      <c r="F180" s="39">
        <f t="shared" si="2"/>
        <v>26.716880000000003</v>
      </c>
    </row>
    <row r="181" spans="1:6" ht="30.75" thickBot="1" x14ac:dyDescent="0.3">
      <c r="A181" s="15">
        <v>4</v>
      </c>
      <c r="B181" s="16" t="s">
        <v>411</v>
      </c>
      <c r="C181" s="16" t="s">
        <v>412</v>
      </c>
      <c r="D181" s="17">
        <v>150</v>
      </c>
      <c r="E181" s="23">
        <v>33.56</v>
      </c>
      <c r="F181" s="39">
        <f t="shared" si="2"/>
        <v>34.969520000000003</v>
      </c>
    </row>
    <row r="182" spans="1:6" ht="16.5" thickBot="1" x14ac:dyDescent="0.3">
      <c r="A182" s="15">
        <v>5</v>
      </c>
      <c r="B182" s="16" t="s">
        <v>413</v>
      </c>
      <c r="C182" s="16" t="s">
        <v>414</v>
      </c>
      <c r="D182" s="17">
        <v>150</v>
      </c>
      <c r="E182" s="23">
        <v>19.7</v>
      </c>
      <c r="F182" s="39">
        <f t="shared" si="2"/>
        <v>20.5274</v>
      </c>
    </row>
    <row r="183" spans="1:6" ht="30.75" thickBot="1" x14ac:dyDescent="0.3">
      <c r="A183" s="15">
        <v>6</v>
      </c>
      <c r="B183" s="16" t="s">
        <v>415</v>
      </c>
      <c r="C183" s="16" t="s">
        <v>416</v>
      </c>
      <c r="D183" s="17">
        <v>150</v>
      </c>
      <c r="E183" s="23">
        <v>14.75</v>
      </c>
      <c r="F183" s="39">
        <f t="shared" si="2"/>
        <v>15.3695</v>
      </c>
    </row>
    <row r="184" spans="1:6" ht="30.75" hidden="1" thickBot="1" x14ac:dyDescent="0.3">
      <c r="A184" s="15">
        <v>7</v>
      </c>
      <c r="B184" s="16" t="s">
        <v>417</v>
      </c>
      <c r="C184" s="16" t="s">
        <v>418</v>
      </c>
      <c r="D184" s="17">
        <v>150</v>
      </c>
      <c r="E184" s="19">
        <v>22.97</v>
      </c>
      <c r="F184" s="39">
        <f t="shared" si="2"/>
        <v>23.934739999999998</v>
      </c>
    </row>
    <row r="185" spans="1:6" ht="30.75" hidden="1" thickBot="1" x14ac:dyDescent="0.3">
      <c r="A185" s="15">
        <v>8</v>
      </c>
      <c r="B185" s="16" t="s">
        <v>419</v>
      </c>
      <c r="C185" s="16" t="s">
        <v>420</v>
      </c>
      <c r="D185" s="17">
        <v>150</v>
      </c>
      <c r="E185" s="19">
        <v>19.7</v>
      </c>
      <c r="F185" s="39">
        <f t="shared" si="2"/>
        <v>20.5274</v>
      </c>
    </row>
    <row r="186" spans="1:6" ht="16.5" hidden="1" thickBot="1" x14ac:dyDescent="0.3">
      <c r="A186" s="15">
        <v>9</v>
      </c>
      <c r="B186" s="16" t="s">
        <v>421</v>
      </c>
      <c r="C186" s="16" t="s">
        <v>422</v>
      </c>
      <c r="D186" s="17">
        <v>150</v>
      </c>
      <c r="E186" s="19">
        <v>17.72</v>
      </c>
      <c r="F186" s="39">
        <f t="shared" si="2"/>
        <v>18.46424</v>
      </c>
    </row>
    <row r="187" spans="1:6" ht="30.75" hidden="1" thickBot="1" x14ac:dyDescent="0.3">
      <c r="A187" s="15">
        <v>10</v>
      </c>
      <c r="B187" s="16" t="s">
        <v>423</v>
      </c>
      <c r="C187" s="16" t="s">
        <v>424</v>
      </c>
      <c r="D187" s="17">
        <v>150</v>
      </c>
      <c r="E187" s="19">
        <v>22.37</v>
      </c>
      <c r="F187" s="39">
        <f t="shared" si="2"/>
        <v>23.309540000000002</v>
      </c>
    </row>
    <row r="188" spans="1:6" ht="45.75" hidden="1" thickBot="1" x14ac:dyDescent="0.3">
      <c r="A188" s="15">
        <v>11</v>
      </c>
      <c r="B188" s="16" t="s">
        <v>425</v>
      </c>
      <c r="C188" s="16" t="s">
        <v>426</v>
      </c>
      <c r="D188" s="17">
        <v>150</v>
      </c>
      <c r="E188" s="19">
        <v>18.510000000000002</v>
      </c>
      <c r="F188" s="39">
        <f t="shared" si="2"/>
        <v>19.287420000000001</v>
      </c>
    </row>
    <row r="189" spans="1:6" ht="30.75" thickBot="1" x14ac:dyDescent="0.3">
      <c r="A189" s="15">
        <v>12</v>
      </c>
      <c r="B189" s="16" t="s">
        <v>427</v>
      </c>
      <c r="C189" s="16" t="s">
        <v>428</v>
      </c>
      <c r="D189" s="17">
        <v>150</v>
      </c>
      <c r="E189" s="23">
        <v>16.73</v>
      </c>
      <c r="F189" s="39">
        <f t="shared" si="2"/>
        <v>17.432660000000002</v>
      </c>
    </row>
    <row r="190" spans="1:6" ht="30.75" hidden="1" thickBot="1" x14ac:dyDescent="0.3">
      <c r="A190" s="15">
        <v>13</v>
      </c>
      <c r="B190" s="16" t="s">
        <v>429</v>
      </c>
      <c r="C190" s="16" t="s">
        <v>430</v>
      </c>
      <c r="D190" s="17">
        <v>150</v>
      </c>
      <c r="E190" s="19">
        <v>15.74</v>
      </c>
      <c r="F190" s="39">
        <f t="shared" si="2"/>
        <v>16.40108</v>
      </c>
    </row>
    <row r="191" spans="1:6" ht="30.75" thickBot="1" x14ac:dyDescent="0.3">
      <c r="A191" s="15">
        <v>14</v>
      </c>
      <c r="B191" s="16" t="s">
        <v>431</v>
      </c>
      <c r="C191" s="16" t="s">
        <v>432</v>
      </c>
      <c r="D191" s="17">
        <v>150</v>
      </c>
      <c r="E191" s="23">
        <v>19.7</v>
      </c>
      <c r="F191" s="39">
        <f t="shared" si="2"/>
        <v>20.5274</v>
      </c>
    </row>
    <row r="192" spans="1:6" ht="16.5" thickBot="1" x14ac:dyDescent="0.3">
      <c r="A192" s="49" t="s">
        <v>433</v>
      </c>
      <c r="B192" s="50"/>
      <c r="C192" s="50"/>
      <c r="D192" s="50"/>
      <c r="E192" s="51"/>
      <c r="F192" s="39"/>
    </row>
    <row r="193" spans="1:6" ht="30.75" hidden="1" thickBot="1" x14ac:dyDescent="0.3">
      <c r="A193" s="15">
        <v>1</v>
      </c>
      <c r="B193" s="16" t="s">
        <v>434</v>
      </c>
      <c r="C193" s="16" t="s">
        <v>435</v>
      </c>
      <c r="D193" s="17">
        <v>200</v>
      </c>
      <c r="E193" s="19">
        <v>14.85</v>
      </c>
      <c r="F193" s="39">
        <f t="shared" si="2"/>
        <v>15.473700000000001</v>
      </c>
    </row>
    <row r="194" spans="1:6" ht="30.75" thickBot="1" x14ac:dyDescent="0.3">
      <c r="A194" s="15">
        <v>2</v>
      </c>
      <c r="B194" s="16" t="s">
        <v>436</v>
      </c>
      <c r="C194" s="16" t="s">
        <v>437</v>
      </c>
      <c r="D194" s="17">
        <v>200</v>
      </c>
      <c r="E194" s="23">
        <v>12.87</v>
      </c>
      <c r="F194" s="39">
        <f t="shared" si="2"/>
        <v>13.410539999999999</v>
      </c>
    </row>
    <row r="195" spans="1:6" ht="16.5" hidden="1" thickBot="1" x14ac:dyDescent="0.3">
      <c r="A195" s="15">
        <v>3</v>
      </c>
      <c r="B195" s="16" t="s">
        <v>438</v>
      </c>
      <c r="C195" s="16" t="s">
        <v>439</v>
      </c>
      <c r="D195" s="17">
        <v>200</v>
      </c>
      <c r="E195" s="23">
        <v>11.88</v>
      </c>
      <c r="F195" s="39">
        <f t="shared" si="2"/>
        <v>12.378960000000001</v>
      </c>
    </row>
    <row r="196" spans="1:6" ht="16.5" hidden="1" thickBot="1" x14ac:dyDescent="0.3">
      <c r="A196" s="15">
        <v>4</v>
      </c>
      <c r="B196" s="16" t="s">
        <v>440</v>
      </c>
      <c r="C196" s="16" t="s">
        <v>441</v>
      </c>
      <c r="D196" s="17">
        <v>200</v>
      </c>
      <c r="E196" s="23">
        <v>13.86</v>
      </c>
      <c r="F196" s="39">
        <f t="shared" si="2"/>
        <v>14.442119999999999</v>
      </c>
    </row>
    <row r="197" spans="1:6" ht="30.75" hidden="1" thickBot="1" x14ac:dyDescent="0.3">
      <c r="A197" s="15">
        <v>5</v>
      </c>
      <c r="B197" s="16" t="s">
        <v>442</v>
      </c>
      <c r="C197" s="16" t="s">
        <v>443</v>
      </c>
      <c r="D197" s="17">
        <v>200</v>
      </c>
      <c r="E197" s="23">
        <v>21.78</v>
      </c>
      <c r="F197" s="39">
        <f t="shared" si="2"/>
        <v>22.694760000000002</v>
      </c>
    </row>
    <row r="198" spans="1:6" ht="16.5" hidden="1" thickBot="1" x14ac:dyDescent="0.3">
      <c r="A198" s="15">
        <v>6</v>
      </c>
      <c r="B198" s="16" t="s">
        <v>444</v>
      </c>
      <c r="C198" s="16" t="s">
        <v>445</v>
      </c>
      <c r="D198" s="17">
        <v>200</v>
      </c>
      <c r="E198" s="23">
        <v>19.8</v>
      </c>
      <c r="F198" s="39">
        <f t="shared" ref="F198:F213" si="3">E198*1.042</f>
        <v>20.631600000000002</v>
      </c>
    </row>
    <row r="199" spans="1:6" ht="16.5" hidden="1" thickBot="1" x14ac:dyDescent="0.3">
      <c r="A199" s="15">
        <v>7</v>
      </c>
      <c r="B199" s="16" t="s">
        <v>446</v>
      </c>
      <c r="C199" s="16" t="s">
        <v>447</v>
      </c>
      <c r="D199" s="17">
        <v>200</v>
      </c>
      <c r="E199" s="23">
        <v>18.809999999999999</v>
      </c>
      <c r="F199" s="39">
        <f t="shared" si="3"/>
        <v>19.600020000000001</v>
      </c>
    </row>
    <row r="200" spans="1:6" ht="16.5" thickBot="1" x14ac:dyDescent="0.3">
      <c r="A200" s="15">
        <v>8</v>
      </c>
      <c r="B200" s="16" t="s">
        <v>5</v>
      </c>
      <c r="C200" s="16" t="s">
        <v>448</v>
      </c>
      <c r="D200" s="17">
        <v>200</v>
      </c>
      <c r="E200" s="23">
        <v>6.93</v>
      </c>
      <c r="F200" s="39">
        <f t="shared" si="3"/>
        <v>7.2210599999999996</v>
      </c>
    </row>
    <row r="201" spans="1:6" ht="30.75" hidden="1" thickBot="1" x14ac:dyDescent="0.3">
      <c r="A201" s="15">
        <v>9</v>
      </c>
      <c r="B201" s="16" t="s">
        <v>449</v>
      </c>
      <c r="C201" s="16" t="s">
        <v>450</v>
      </c>
      <c r="D201" s="17">
        <v>200</v>
      </c>
      <c r="E201" s="19">
        <v>8.91</v>
      </c>
      <c r="F201" s="39">
        <f t="shared" si="3"/>
        <v>9.2842200000000012</v>
      </c>
    </row>
    <row r="202" spans="1:6" ht="30.75" hidden="1" thickBot="1" x14ac:dyDescent="0.3">
      <c r="A202" s="15">
        <v>10</v>
      </c>
      <c r="B202" s="16" t="s">
        <v>451</v>
      </c>
      <c r="C202" s="16" t="s">
        <v>452</v>
      </c>
      <c r="D202" s="17">
        <v>200</v>
      </c>
      <c r="E202" s="19">
        <v>4.95</v>
      </c>
      <c r="F202" s="39">
        <f t="shared" si="3"/>
        <v>5.1579000000000006</v>
      </c>
    </row>
    <row r="203" spans="1:6" ht="16.5" thickBot="1" x14ac:dyDescent="0.3">
      <c r="A203" s="49" t="s">
        <v>6</v>
      </c>
      <c r="B203" s="50"/>
      <c r="C203" s="50"/>
      <c r="D203" s="50"/>
      <c r="E203" s="51"/>
      <c r="F203" s="39"/>
    </row>
    <row r="204" spans="1:6" ht="16.5" thickBot="1" x14ac:dyDescent="0.3">
      <c r="A204" s="15">
        <v>1</v>
      </c>
      <c r="B204" s="16" t="s">
        <v>453</v>
      </c>
      <c r="C204" s="16" t="s">
        <v>454</v>
      </c>
      <c r="D204" s="17">
        <v>37</v>
      </c>
      <c r="E204" s="23">
        <v>2.48</v>
      </c>
      <c r="F204" s="39">
        <f t="shared" si="3"/>
        <v>2.5841600000000002</v>
      </c>
    </row>
    <row r="205" spans="1:6" ht="16.5" hidden="1" thickBot="1" x14ac:dyDescent="0.3">
      <c r="A205" s="15">
        <v>2</v>
      </c>
      <c r="B205" s="16" t="s">
        <v>455</v>
      </c>
      <c r="C205" s="16" t="s">
        <v>456</v>
      </c>
      <c r="D205" s="17">
        <v>37</v>
      </c>
      <c r="E205" s="19">
        <v>2.48</v>
      </c>
      <c r="F205" s="39">
        <f t="shared" si="3"/>
        <v>2.5841600000000002</v>
      </c>
    </row>
    <row r="206" spans="1:6" ht="45.75" thickBot="1" x14ac:dyDescent="0.3">
      <c r="A206" s="15">
        <v>3</v>
      </c>
      <c r="B206" s="16" t="s">
        <v>457</v>
      </c>
      <c r="C206" s="16" t="s">
        <v>458</v>
      </c>
      <c r="D206" s="17">
        <v>100</v>
      </c>
      <c r="E206" s="23">
        <v>68.010000000000005</v>
      </c>
      <c r="F206" s="39">
        <f t="shared" si="3"/>
        <v>70.866420000000005</v>
      </c>
    </row>
    <row r="207" spans="1:6" ht="45.75" thickBot="1" x14ac:dyDescent="0.3">
      <c r="A207" s="15">
        <v>4</v>
      </c>
      <c r="B207" s="16" t="s">
        <v>459</v>
      </c>
      <c r="C207" s="16" t="s">
        <v>460</v>
      </c>
      <c r="D207" s="17">
        <v>110</v>
      </c>
      <c r="E207" s="23">
        <v>30.59</v>
      </c>
      <c r="F207" s="39">
        <f t="shared" si="3"/>
        <v>31.874780000000001</v>
      </c>
    </row>
    <row r="208" spans="1:6" ht="45.75" thickBot="1" x14ac:dyDescent="0.3">
      <c r="A208" s="15">
        <v>5</v>
      </c>
      <c r="B208" s="16" t="s">
        <v>461</v>
      </c>
      <c r="C208" s="16" t="s">
        <v>462</v>
      </c>
      <c r="D208" s="17">
        <v>80</v>
      </c>
      <c r="E208" s="23">
        <v>28.02</v>
      </c>
      <c r="F208" s="39">
        <f t="shared" si="3"/>
        <v>29.196840000000002</v>
      </c>
    </row>
    <row r="209" spans="1:6" ht="45.75" thickBot="1" x14ac:dyDescent="0.3">
      <c r="A209" s="15">
        <v>6</v>
      </c>
      <c r="B209" s="16" t="s">
        <v>463</v>
      </c>
      <c r="C209" s="16" t="s">
        <v>464</v>
      </c>
      <c r="D209" s="17">
        <v>60</v>
      </c>
      <c r="E209" s="23">
        <v>23.66</v>
      </c>
      <c r="F209" s="39">
        <f t="shared" si="3"/>
        <v>24.65372</v>
      </c>
    </row>
    <row r="210" spans="1:6" ht="45.75" hidden="1" thickBot="1" x14ac:dyDescent="0.3">
      <c r="A210" s="15">
        <v>7</v>
      </c>
      <c r="B210" s="16" t="s">
        <v>465</v>
      </c>
      <c r="C210" s="16" t="s">
        <v>466</v>
      </c>
      <c r="D210" s="17">
        <v>75</v>
      </c>
      <c r="E210" s="19">
        <v>19.5</v>
      </c>
      <c r="F210" s="39">
        <f t="shared" si="3"/>
        <v>20.318999999999999</v>
      </c>
    </row>
    <row r="211" spans="1:6" ht="45.75" thickBot="1" x14ac:dyDescent="0.3">
      <c r="A211" s="15">
        <v>8</v>
      </c>
      <c r="B211" s="16" t="s">
        <v>467</v>
      </c>
      <c r="C211" s="16" t="s">
        <v>468</v>
      </c>
      <c r="D211" s="17">
        <v>110</v>
      </c>
      <c r="E211" s="23">
        <v>42.37</v>
      </c>
      <c r="F211" s="39">
        <f t="shared" si="3"/>
        <v>44.149540000000002</v>
      </c>
    </row>
    <row r="212" spans="1:6" ht="30.75" thickBot="1" x14ac:dyDescent="0.3">
      <c r="A212" s="15">
        <v>9</v>
      </c>
      <c r="B212" s="16" t="s">
        <v>469</v>
      </c>
      <c r="C212" s="16" t="s">
        <v>470</v>
      </c>
      <c r="D212" s="17">
        <v>100</v>
      </c>
      <c r="E212" s="23">
        <v>38.51</v>
      </c>
      <c r="F212" s="39">
        <f t="shared" si="3"/>
        <v>40.127420000000001</v>
      </c>
    </row>
    <row r="213" spans="1:6" ht="45.75" thickBot="1" x14ac:dyDescent="0.3">
      <c r="A213" s="15">
        <v>10</v>
      </c>
      <c r="B213" s="16" t="s">
        <v>471</v>
      </c>
      <c r="C213" s="16" t="s">
        <v>472</v>
      </c>
      <c r="D213" s="17">
        <v>72</v>
      </c>
      <c r="E213" s="23">
        <v>33.56</v>
      </c>
      <c r="F213" s="39">
        <f t="shared" si="3"/>
        <v>34.969520000000003</v>
      </c>
    </row>
  </sheetData>
  <mergeCells count="7">
    <mergeCell ref="A203:E203"/>
    <mergeCell ref="A3:E3"/>
    <mergeCell ref="A60:E60"/>
    <mergeCell ref="A98:E98"/>
    <mergeCell ref="A153:E153"/>
    <mergeCell ref="A177:E177"/>
    <mergeCell ref="A192:E19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Свод</vt:lpstr>
      <vt:lpstr>Продукты питания</vt:lpstr>
      <vt:lpstr>ФМ</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2022-04-07T04:10:11Z</dcterms:modified>
</cp:coreProperties>
</file>