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редняя расчетная цена" sheetId="17" r:id="rId2"/>
    <sheet name="Лист1" sheetId="18" r:id="rId3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'Средняя расчетная цена'!$A$1:$C$15</definedName>
    <definedName name="_xlnm.Print_Area" localSheetId="0">'Ценовое предложение позиции'!$A$1:$H$107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16" l="1"/>
  <c r="F11" i="16"/>
  <c r="F106" i="16"/>
  <c r="F105" i="16"/>
  <c r="F103" i="16"/>
  <c r="D107" i="16" l="1"/>
  <c r="E107" i="16"/>
  <c r="F107" i="16"/>
  <c r="C14" i="17" l="1"/>
  <c r="C15" i="17" s="1"/>
  <c r="D102" i="16"/>
  <c r="C11" i="17"/>
  <c r="F17" i="16" l="1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6" i="16"/>
  <c r="F12" i="16" l="1"/>
  <c r="F13" i="16"/>
  <c r="F14" i="16"/>
  <c r="F15" i="16"/>
  <c r="F102" i="16" l="1"/>
  <c r="E102" i="16"/>
</calcChain>
</file>

<file path=xl/sharedStrings.xml><?xml version="1.0" encoding="utf-8"?>
<sst xmlns="http://schemas.openxmlformats.org/spreadsheetml/2006/main" count="129" uniqueCount="126">
  <si>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</si>
  <si>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</si>
  <si>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</si>
  <si>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</si>
  <si>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</si>
  <si>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</si>
  <si>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</si>
  <si>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</si>
  <si>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</si>
  <si>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</si>
  <si>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</si>
  <si>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</si>
  <si>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</si>
  <si>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</si>
  <si>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</si>
  <si>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</si>
  <si>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Салат «Обжорка»</t>
  </si>
  <si>
    <t>Салат «Мимоза»</t>
  </si>
  <si>
    <t>Салат «Столичный» (курица, картофель, яйцо, огурец)</t>
  </si>
  <si>
    <t>Салат из  кукурузы с крабовыми палочками</t>
  </si>
  <si>
    <t>Маринад морковный</t>
  </si>
  <si>
    <t>Морковь острая</t>
  </si>
  <si>
    <t>Салат из моркови с сыром, чесноком и майонезом</t>
  </si>
  <si>
    <t>Салат из моркови с мясом по корейски</t>
  </si>
  <si>
    <t>Салат из св. помидоров с луком</t>
  </si>
  <si>
    <t>Помидоры с сыром</t>
  </si>
  <si>
    <t>Салат из свежей капусты</t>
  </si>
  <si>
    <t>Салат из свежей капусты с перцем</t>
  </si>
  <si>
    <t>Салат из свежих овощей</t>
  </si>
  <si>
    <t>Салат из печени с луком</t>
  </si>
  <si>
    <t>Салат из свеклы с чесноком с майонезом</t>
  </si>
  <si>
    <t>Маринад овощной со свеклой</t>
  </si>
  <si>
    <t>Салат из свеклы с сыром</t>
  </si>
  <si>
    <t>Салат из свеклы с черносливом</t>
  </si>
  <si>
    <t>Салат мясной</t>
  </si>
  <si>
    <t>Салат Оливье</t>
  </si>
  <si>
    <t>Винегрет</t>
  </si>
  <si>
    <t>Салат «коктейль» с ветчиной и сыром</t>
  </si>
  <si>
    <t>Сельдь под шубой</t>
  </si>
  <si>
    <t>Суп харчо с курицей</t>
  </si>
  <si>
    <t>Суп картофельный с фасолью</t>
  </si>
  <si>
    <t>Суп перловый</t>
  </si>
  <si>
    <t>Суп картофельный с горохом</t>
  </si>
  <si>
    <t>Суп картофельный с горохом с курицей</t>
  </si>
  <si>
    <t>Суп лапша домашняя с курицей</t>
  </si>
  <si>
    <t>Суп картофельный с сайрой</t>
  </si>
  <si>
    <t>Суп крестьянский со сметаной</t>
  </si>
  <si>
    <t>Уха рыбацкая</t>
  </si>
  <si>
    <t>Щи из свежей капусты со сметаной</t>
  </si>
  <si>
    <t>Азу из говядины</t>
  </si>
  <si>
    <t>Антрекот</t>
  </si>
  <si>
    <t>Бефстроганов из говядины</t>
  </si>
  <si>
    <t>Биточек рубленный из говядины</t>
  </si>
  <si>
    <t>Блины со сметаной</t>
  </si>
  <si>
    <t>Блины, фаршированные творогом</t>
  </si>
  <si>
    <t>Голубцы ленивые из мяса</t>
  </si>
  <si>
    <t>Грудка фаршированная сыром</t>
  </si>
  <si>
    <t>Горбуша жареная</t>
  </si>
  <si>
    <t>Горбуша под майонезом</t>
  </si>
  <si>
    <t>Гуляш из свинины</t>
  </si>
  <si>
    <t>Гуляш из говядины</t>
  </si>
  <si>
    <t>Зразы из говядины</t>
  </si>
  <si>
    <t>Котлета «Домашняя»</t>
  </si>
  <si>
    <t>Оладьи из печени</t>
  </si>
  <si>
    <t>Минтай жареный</t>
  </si>
  <si>
    <t>Минтай, запеченный под овощами</t>
  </si>
  <si>
    <t>Окорочка жареные</t>
  </si>
  <si>
    <t>Пельмени отварные с майонезом</t>
  </si>
  <si>
    <t>Печень жареная</t>
  </si>
  <si>
    <t>Печень по-строгановски</t>
  </si>
  <si>
    <t>Печень с грибами</t>
  </si>
  <si>
    <t>Печень с луком</t>
  </si>
  <si>
    <t>Плов со свининой</t>
  </si>
  <si>
    <t>Поджарка из говядины</t>
  </si>
  <si>
    <t>Поджарка из свинины</t>
  </si>
  <si>
    <t>Рыба запеченная с сыром</t>
  </si>
  <si>
    <t>Свинина в тесте</t>
  </si>
  <si>
    <t>Шницель деревенский (свинина, курица)</t>
  </si>
  <si>
    <t>Шницель рыбный натуральный</t>
  </si>
  <si>
    <t>Эскалоп</t>
  </si>
  <si>
    <t>Блинчики, фаршированные творогом</t>
  </si>
  <si>
    <t>Блинчики со сгущенкой</t>
  </si>
  <si>
    <t>Блинчики с маслом</t>
  </si>
  <si>
    <t>Драники со сметаной</t>
  </si>
  <si>
    <t>Капуста жареная</t>
  </si>
  <si>
    <t>Капуста тушеная</t>
  </si>
  <si>
    <t>Картофельное пюре</t>
  </si>
  <si>
    <t>Каша гречневая</t>
  </si>
  <si>
    <t>Каша перловая</t>
  </si>
  <si>
    <t>Макаронные изделия отварные</t>
  </si>
  <si>
    <t>Рис припущенный</t>
  </si>
  <si>
    <t>Компот из сухофруктов</t>
  </si>
  <si>
    <t>Чай с сахаром</t>
  </si>
  <si>
    <t>Хлеб пшеничный</t>
  </si>
  <si>
    <t>Позы с мясом капустой</t>
  </si>
  <si>
    <t>Чебуреки</t>
  </si>
  <si>
    <t>Беляши</t>
  </si>
  <si>
    <t>Пирожки жаренные с печенью</t>
  </si>
  <si>
    <t>Пицца с сосисками</t>
  </si>
  <si>
    <t>Сосиски в тесте</t>
  </si>
  <si>
    <t>Расстегай с рыбой кетой</t>
  </si>
  <si>
    <t>№ п/п</t>
  </si>
  <si>
    <t>Наименование</t>
  </si>
  <si>
    <t>Средняя расчетная цена блюда, руб. с НДС</t>
  </si>
  <si>
    <t>Первое блюдо</t>
  </si>
  <si>
    <t>Диетическое блюдо</t>
  </si>
  <si>
    <t>Напиток</t>
  </si>
  <si>
    <t>Хлебобулочные изделия</t>
  </si>
  <si>
    <t>Всего суммарный перечень, руб. с НДС</t>
  </si>
  <si>
    <t>Куриная продукция</t>
  </si>
  <si>
    <t>Масло сливочное</t>
  </si>
  <si>
    <t>Масло сливочное, жирность не менее 72,5%</t>
  </si>
  <si>
    <t>Мясо кур охлажденное. ГОСТ 31962-2013 (или эквивалент)</t>
  </si>
  <si>
    <t>Грудка куриная охлажденная. ГОСТ 31962-2013 (или эквивалент)</t>
  </si>
  <si>
    <t>Бедро куриное охлажденное. ГОСТ 31962-2013 (или эквивалент)</t>
  </si>
  <si>
    <t>Салат (холодное блюдо)</t>
  </si>
  <si>
    <t>Второе блюдо</t>
  </si>
  <si>
    <t>Гарнир</t>
  </si>
  <si>
    <t>Всего, руб. с НДС</t>
  </si>
  <si>
    <r>
      <t xml:space="preserve">Заказчик в критериях цены договора определяет стоимость фиксированного меню, предельный размер - 1 466,23 рублей с НДС (20%). </t>
    </r>
    <r>
      <rPr>
        <u/>
        <sz val="12"/>
        <color rgb="FFFF0000"/>
        <rFont val="Times New Roman"/>
        <family val="1"/>
        <charset val="204"/>
      </rPr>
      <t xml:space="preserve">Превышение предложенной средней расчетной цены </t>
    </r>
    <r>
      <rPr>
        <b/>
        <u/>
        <sz val="12"/>
        <color rgb="FFFF0000"/>
        <rFont val="Times New Roman"/>
        <family val="1"/>
        <charset val="204"/>
      </rPr>
      <t>не возможно</t>
    </r>
    <r>
      <rPr>
        <u/>
        <sz val="12"/>
        <color rgb="FFFF0000"/>
        <rFont val="Times New Roman"/>
        <family val="1"/>
        <charset val="204"/>
      </rPr>
      <t xml:space="preserve"> по каждой категории выше средней расчетной цены указанной ниже .</t>
    </r>
  </si>
  <si>
    <t>Борщ «Сибирский» со сметаной</t>
  </si>
  <si>
    <t>Борщ  со свежей капустой картофелем и говядиной</t>
  </si>
  <si>
    <t>Окрошка мясная</t>
  </si>
  <si>
    <t>Рассольник Ленинградский с курицей и сметаной</t>
  </si>
  <si>
    <t>Рассольник по домашнему с мясом и сметаной</t>
  </si>
  <si>
    <t>Солянка мясная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</si>
</sst>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6" xfId="0" applyNumberFormat="1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8" fillId="0" borderId="7" xfId="0" applyFont="1" applyBorder="1" applyAlignment="1">
      <alignment horizontal="justify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6" fillId="0" borderId="15" xfId="0" applyFont="1" applyBorder="1" applyAlignment="1">
      <alignment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2" fontId="7" fillId="0" borderId="7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2" fontId="8" fillId="0" borderId="7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2" fontId="7" fillId="0" borderId="8" xfId="0" applyNumberFormat="1" applyFont="1" applyBorder="1"/>
    <xf numFmtId="0" fontId="8" fillId="0" borderId="8" xfId="0" applyFont="1" applyBorder="1" applyAlignment="1">
      <alignment horizontal="justify" vertical="center"/>
    </xf>
    <xf numFmtId="0" fontId="8" fillId="0" borderId="10" xfId="0" applyFont="1" applyBorder="1" applyAlignment="1">
      <alignment horizontal="justify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0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H107" totalsRowShown="0" headerRowDxfId="9" dataDxfId="8" tableBorderDxfId="7">
  <autoFilter ref="B10:H107"/>
  <tableColumns count="7">
    <tableColumn id="1" name="№" dataDxfId="6"/>
    <tableColumn id="2" name="Вводные данные" dataDxfId="5"/>
    <tableColumn id="4" name="Цена за ед  продукции (без НДС)" dataDxfId="4"/>
    <tableColumn id="7" name="НДС (%)" dataDxfId="3"/>
    <tableColumn id="6" name="Цена за ед продукции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showGridLines="0" tabSelected="1" view="pageBreakPreview" topLeftCell="A85" zoomScale="110" zoomScaleNormal="100" zoomScaleSheetLayoutView="110" workbookViewId="0">
      <selection activeCell="F105" sqref="F10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28515625" style="3" customWidth="1"/>
    <col min="5" max="5" width="9.140625" style="3" customWidth="1"/>
    <col min="6" max="6" width="13.28515625" style="3" customWidth="1"/>
    <col min="7" max="7" width="19" style="3" customWidth="1"/>
    <col min="8" max="8" width="21.28515625" style="3" customWidth="1"/>
    <col min="9" max="16384" width="9.140625" style="3"/>
  </cols>
  <sheetData>
    <row r="1" spans="1:8" ht="21.75" customHeight="1" x14ac:dyDescent="0.25">
      <c r="A1" s="1"/>
      <c r="B1" s="21" t="s">
        <v>6</v>
      </c>
      <c r="C1" s="2"/>
      <c r="D1" s="2"/>
      <c r="E1" s="2"/>
    </row>
    <row r="2" spans="1:8" ht="21.75" customHeight="1" x14ac:dyDescent="0.25">
      <c r="A2" s="4"/>
      <c r="B2" s="18" t="s">
        <v>14</v>
      </c>
      <c r="C2" s="4"/>
      <c r="D2" s="4"/>
      <c r="E2" s="4"/>
      <c r="F2" s="4"/>
      <c r="G2" s="2"/>
    </row>
    <row r="3" spans="1:8" ht="21.75" customHeight="1" x14ac:dyDescent="0.25">
      <c r="A3" s="4"/>
      <c r="B3" s="47" t="s">
        <v>4</v>
      </c>
      <c r="C3" s="46"/>
      <c r="D3" s="22"/>
      <c r="E3" s="20"/>
      <c r="F3" s="20"/>
    </row>
    <row r="4" spans="1:8" ht="57" customHeight="1" x14ac:dyDescent="0.25">
      <c r="A4" s="4"/>
      <c r="B4" s="47" t="s">
        <v>5</v>
      </c>
      <c r="C4" s="46"/>
      <c r="D4" s="48"/>
      <c r="E4" s="48"/>
      <c r="F4" s="48"/>
    </row>
    <row r="5" spans="1:8" ht="21.75" customHeight="1" x14ac:dyDescent="0.25">
      <c r="A5" s="5"/>
      <c r="B5" s="47" t="s">
        <v>7</v>
      </c>
      <c r="C5" s="46"/>
      <c r="D5" s="48"/>
      <c r="E5" s="48"/>
      <c r="F5" s="48"/>
    </row>
    <row r="6" spans="1:8" ht="21.75" customHeight="1" x14ac:dyDescent="0.25">
      <c r="A6" s="5"/>
      <c r="B6" s="6" t="s">
        <v>1</v>
      </c>
      <c r="C6" s="19"/>
      <c r="D6" s="49"/>
      <c r="E6" s="49"/>
      <c r="F6" s="20"/>
    </row>
    <row r="7" spans="1:8" ht="21.75" customHeight="1" x14ac:dyDescent="0.25">
      <c r="A7" s="5"/>
      <c r="B7" s="7" t="s">
        <v>2</v>
      </c>
      <c r="C7" s="19"/>
      <c r="D7" s="49"/>
      <c r="E7" s="49"/>
      <c r="F7" s="20"/>
    </row>
    <row r="8" spans="1:8" ht="33.75" customHeight="1" x14ac:dyDescent="0.25">
      <c r="A8" s="5"/>
      <c r="B8" s="46" t="s">
        <v>15</v>
      </c>
      <c r="C8" s="46"/>
      <c r="D8" s="23"/>
      <c r="E8" s="23"/>
      <c r="F8" s="23"/>
    </row>
    <row r="9" spans="1:8" ht="21.75" customHeight="1" x14ac:dyDescent="0.25">
      <c r="A9" s="5"/>
      <c r="B9" s="25"/>
      <c r="C9" s="25"/>
      <c r="D9" s="23"/>
      <c r="E9" s="23"/>
      <c r="F9" s="23"/>
    </row>
    <row r="10" spans="1:8" s="8" customFormat="1" ht="47.25" x14ac:dyDescent="0.25">
      <c r="B10" s="24" t="s">
        <v>0</v>
      </c>
      <c r="C10" s="24" t="s">
        <v>11</v>
      </c>
      <c r="D10" s="13" t="s">
        <v>8</v>
      </c>
      <c r="E10" s="13" t="s">
        <v>3</v>
      </c>
      <c r="F10" s="13" t="s">
        <v>9</v>
      </c>
      <c r="G10" s="9" t="s">
        <v>12</v>
      </c>
      <c r="H10" s="13" t="s">
        <v>13</v>
      </c>
    </row>
    <row r="11" spans="1:8" s="11" customFormat="1" ht="16.5" thickBot="1" x14ac:dyDescent="0.3">
      <c r="A11" s="10"/>
      <c r="B11" s="14">
        <v>1</v>
      </c>
      <c r="C11" s="27" t="s">
        <v>16</v>
      </c>
      <c r="D11" s="15"/>
      <c r="E11" s="15"/>
      <c r="F11" s="15">
        <f>ПозиционноеЦеновое[[#This Row],[Цена за ед  продукции (без НДС)]]*(1+ПозиционноеЦеновое[[#This Row],[НДС (%)]]/100)</f>
        <v>0</v>
      </c>
      <c r="G11" s="16"/>
      <c r="H11" s="16"/>
    </row>
    <row r="12" spans="1:8" s="11" customFormat="1" ht="16.5" thickBot="1" x14ac:dyDescent="0.3">
      <c r="A12" s="10"/>
      <c r="B12" s="14">
        <v>2</v>
      </c>
      <c r="C12" s="27" t="s">
        <v>17</v>
      </c>
      <c r="D12" s="15"/>
      <c r="E12" s="15"/>
      <c r="F12" s="15">
        <f>ПозиционноеЦеновое[[#This Row],[Цена за ед  продукции (без НДС)]]*(1+ПозиционноеЦеновое[[#This Row],[НДС (%)]]/100)</f>
        <v>0</v>
      </c>
      <c r="G12" s="16"/>
      <c r="H12" s="16"/>
    </row>
    <row r="13" spans="1:8" s="11" customFormat="1" ht="30.75" thickBot="1" x14ac:dyDescent="0.3">
      <c r="A13" s="10"/>
      <c r="B13" s="14">
        <v>3</v>
      </c>
      <c r="C13" s="27" t="s">
        <v>18</v>
      </c>
      <c r="D13" s="15"/>
      <c r="E13" s="15"/>
      <c r="F13" s="15">
        <f>ПозиционноеЦеновое[[#This Row],[Цена за ед  продукции (без НДС)]]*(1+ПозиционноеЦеновое[[#This Row],[НДС (%)]]/100)</f>
        <v>0</v>
      </c>
      <c r="G13" s="16"/>
      <c r="H13" s="16"/>
    </row>
    <row r="14" spans="1:8" s="11" customFormat="1" ht="30.75" thickBot="1" x14ac:dyDescent="0.3">
      <c r="A14" s="10"/>
      <c r="B14" s="14">
        <v>4</v>
      </c>
      <c r="C14" s="27" t="s">
        <v>19</v>
      </c>
      <c r="D14" s="15"/>
      <c r="E14" s="15"/>
      <c r="F14" s="15">
        <f>ПозиционноеЦеновое[[#This Row],[Цена за ед  продукции (без НДС)]]*(1+ПозиционноеЦеновое[[#This Row],[НДС (%)]]/100)</f>
        <v>0</v>
      </c>
      <c r="G14" s="16"/>
      <c r="H14" s="16"/>
    </row>
    <row r="15" spans="1:8" s="11" customFormat="1" ht="16.5" thickBot="1" x14ac:dyDescent="0.3">
      <c r="A15" s="10"/>
      <c r="B15" s="14">
        <v>5</v>
      </c>
      <c r="C15" s="27" t="s">
        <v>20</v>
      </c>
      <c r="D15" s="15"/>
      <c r="E15" s="15"/>
      <c r="F15" s="15">
        <f>ПозиционноеЦеновое[[#This Row],[Цена за ед  продукции (без НДС)]]*(1+ПозиционноеЦеновое[[#This Row],[НДС (%)]]/100)</f>
        <v>0</v>
      </c>
      <c r="G15" s="16"/>
      <c r="H15" s="16"/>
    </row>
    <row r="16" spans="1:8" s="11" customFormat="1" ht="16.5" thickBot="1" x14ac:dyDescent="0.3">
      <c r="A16" s="10"/>
      <c r="B16" s="14">
        <v>6</v>
      </c>
      <c r="C16" s="27" t="s">
        <v>21</v>
      </c>
      <c r="D16" s="26"/>
      <c r="E16" s="26"/>
      <c r="F16" s="15">
        <f>ПозиционноеЦеновое[[#This Row],[Цена за ед  продукции (без НДС)]]*(1+ПозиционноеЦеновое[[#This Row],[НДС (%)]]/100)</f>
        <v>0</v>
      </c>
      <c r="G16" s="16"/>
      <c r="H16" s="16"/>
    </row>
    <row r="17" spans="1:8" s="11" customFormat="1" ht="30.75" thickBot="1" x14ac:dyDescent="0.3">
      <c r="A17" s="10"/>
      <c r="B17" s="14">
        <v>7</v>
      </c>
      <c r="C17" s="27" t="s">
        <v>22</v>
      </c>
      <c r="D17" s="26"/>
      <c r="E17" s="26"/>
      <c r="F17" s="15">
        <f>ПозиционноеЦеновое[[#This Row],[Цена за ед  продукции (без НДС)]]*(1+ПозиционноеЦеновое[[#This Row],[НДС (%)]]/100)</f>
        <v>0</v>
      </c>
      <c r="G17" s="16"/>
      <c r="H17" s="16"/>
    </row>
    <row r="18" spans="1:8" s="11" customFormat="1" ht="30.75" thickBot="1" x14ac:dyDescent="0.3">
      <c r="A18" s="10"/>
      <c r="B18" s="14">
        <v>8</v>
      </c>
      <c r="C18" s="27" t="s">
        <v>23</v>
      </c>
      <c r="D18" s="26"/>
      <c r="E18" s="26"/>
      <c r="F18" s="15">
        <f>ПозиционноеЦеновое[[#This Row],[Цена за ед  продукции (без НДС)]]*(1+ПозиционноеЦеновое[[#This Row],[НДС (%)]]/100)</f>
        <v>0</v>
      </c>
      <c r="G18" s="16"/>
      <c r="H18" s="16"/>
    </row>
    <row r="19" spans="1:8" s="11" customFormat="1" ht="16.5" thickBot="1" x14ac:dyDescent="0.3">
      <c r="A19" s="10"/>
      <c r="B19" s="14">
        <v>9</v>
      </c>
      <c r="C19" s="27" t="s">
        <v>24</v>
      </c>
      <c r="D19" s="26"/>
      <c r="E19" s="26"/>
      <c r="F19" s="15">
        <f>ПозиционноеЦеновое[[#This Row],[Цена за ед  продукции (без НДС)]]*(1+ПозиционноеЦеновое[[#This Row],[НДС (%)]]/100)</f>
        <v>0</v>
      </c>
      <c r="G19" s="16"/>
      <c r="H19" s="16"/>
    </row>
    <row r="20" spans="1:8" s="11" customFormat="1" ht="16.5" thickBot="1" x14ac:dyDescent="0.3">
      <c r="A20" s="10"/>
      <c r="B20" s="14">
        <v>10</v>
      </c>
      <c r="C20" s="27" t="s">
        <v>25</v>
      </c>
      <c r="D20" s="26"/>
      <c r="E20" s="26"/>
      <c r="F20" s="15">
        <f>ПозиционноеЦеновое[[#This Row],[Цена за ед  продукции (без НДС)]]*(1+ПозиционноеЦеновое[[#This Row],[НДС (%)]]/100)</f>
        <v>0</v>
      </c>
      <c r="G20" s="16"/>
      <c r="H20" s="16"/>
    </row>
    <row r="21" spans="1:8" s="11" customFormat="1" ht="16.5" thickBot="1" x14ac:dyDescent="0.3">
      <c r="A21" s="10"/>
      <c r="B21" s="14">
        <v>11</v>
      </c>
      <c r="C21" s="27" t="s">
        <v>26</v>
      </c>
      <c r="D21" s="26"/>
      <c r="E21" s="26"/>
      <c r="F21" s="15">
        <f>ПозиционноеЦеновое[[#This Row],[Цена за ед  продукции (без НДС)]]*(1+ПозиционноеЦеновое[[#This Row],[НДС (%)]]/100)</f>
        <v>0</v>
      </c>
      <c r="G21" s="16"/>
      <c r="H21" s="16"/>
    </row>
    <row r="22" spans="1:8" s="11" customFormat="1" ht="30.75" thickBot="1" x14ac:dyDescent="0.3">
      <c r="A22" s="10"/>
      <c r="B22" s="14">
        <v>12</v>
      </c>
      <c r="C22" s="27" t="s">
        <v>27</v>
      </c>
      <c r="D22" s="26"/>
      <c r="E22" s="26"/>
      <c r="F22" s="15">
        <f>ПозиционноеЦеновое[[#This Row],[Цена за ед  продукции (без НДС)]]*(1+ПозиционноеЦеновое[[#This Row],[НДС (%)]]/100)</f>
        <v>0</v>
      </c>
      <c r="G22" s="16"/>
      <c r="H22" s="16"/>
    </row>
    <row r="23" spans="1:8" s="11" customFormat="1" ht="16.5" thickBot="1" x14ac:dyDescent="0.3">
      <c r="A23" s="10"/>
      <c r="B23" s="14">
        <v>13</v>
      </c>
      <c r="C23" s="27" t="s">
        <v>28</v>
      </c>
      <c r="D23" s="26"/>
      <c r="E23" s="26"/>
      <c r="F23" s="15">
        <f>ПозиционноеЦеновое[[#This Row],[Цена за ед  продукции (без НДС)]]*(1+ПозиционноеЦеновое[[#This Row],[НДС (%)]]/100)</f>
        <v>0</v>
      </c>
      <c r="G23" s="16"/>
      <c r="H23" s="16"/>
    </row>
    <row r="24" spans="1:8" s="11" customFormat="1" ht="16.5" thickBot="1" x14ac:dyDescent="0.3">
      <c r="A24" s="10"/>
      <c r="B24" s="14">
        <v>14</v>
      </c>
      <c r="C24" s="27" t="s">
        <v>29</v>
      </c>
      <c r="D24" s="26"/>
      <c r="E24" s="26"/>
      <c r="F24" s="15">
        <f>ПозиционноеЦеновое[[#This Row],[Цена за ед  продукции (без НДС)]]*(1+ПозиционноеЦеновое[[#This Row],[НДС (%)]]/100)</f>
        <v>0</v>
      </c>
      <c r="G24" s="16"/>
      <c r="H24" s="16"/>
    </row>
    <row r="25" spans="1:8" s="11" customFormat="1" ht="30.75" thickBot="1" x14ac:dyDescent="0.3">
      <c r="A25" s="10"/>
      <c r="B25" s="14">
        <v>15</v>
      </c>
      <c r="C25" s="27" t="s">
        <v>30</v>
      </c>
      <c r="D25" s="26"/>
      <c r="E25" s="26"/>
      <c r="F25" s="15">
        <f>ПозиционноеЦеновое[[#This Row],[Цена за ед  продукции (без НДС)]]*(1+ПозиционноеЦеновое[[#This Row],[НДС (%)]]/100)</f>
        <v>0</v>
      </c>
      <c r="G25" s="16"/>
      <c r="H25" s="16"/>
    </row>
    <row r="26" spans="1:8" s="11" customFormat="1" ht="16.5" thickBot="1" x14ac:dyDescent="0.3">
      <c r="A26" s="10"/>
      <c r="B26" s="14">
        <v>16</v>
      </c>
      <c r="C26" s="27" t="s">
        <v>31</v>
      </c>
      <c r="D26" s="26"/>
      <c r="E26" s="26"/>
      <c r="F26" s="15">
        <f>ПозиционноеЦеновое[[#This Row],[Цена за ед  продукции (без НДС)]]*(1+ПозиционноеЦеновое[[#This Row],[НДС (%)]]/100)</f>
        <v>0</v>
      </c>
      <c r="G26" s="16"/>
      <c r="H26" s="16"/>
    </row>
    <row r="27" spans="1:8" s="11" customFormat="1" ht="16.5" thickBot="1" x14ac:dyDescent="0.3">
      <c r="A27" s="10"/>
      <c r="B27" s="14">
        <v>17</v>
      </c>
      <c r="C27" s="27" t="s">
        <v>32</v>
      </c>
      <c r="D27" s="26"/>
      <c r="E27" s="26"/>
      <c r="F27" s="15">
        <f>ПозиционноеЦеновое[[#This Row],[Цена за ед  продукции (без НДС)]]*(1+ПозиционноеЦеновое[[#This Row],[НДС (%)]]/100)</f>
        <v>0</v>
      </c>
      <c r="G27" s="16"/>
      <c r="H27" s="16"/>
    </row>
    <row r="28" spans="1:8" s="11" customFormat="1" ht="16.5" thickBot="1" x14ac:dyDescent="0.3">
      <c r="A28" s="10"/>
      <c r="B28" s="14">
        <v>18</v>
      </c>
      <c r="C28" s="27" t="s">
        <v>33</v>
      </c>
      <c r="D28" s="26"/>
      <c r="E28" s="26"/>
      <c r="F28" s="15">
        <f>ПозиционноеЦеновое[[#This Row],[Цена за ед  продукции (без НДС)]]*(1+ПозиционноеЦеновое[[#This Row],[НДС (%)]]/100)</f>
        <v>0</v>
      </c>
      <c r="G28" s="16"/>
      <c r="H28" s="16"/>
    </row>
    <row r="29" spans="1:8" s="11" customFormat="1" ht="16.5" thickBot="1" x14ac:dyDescent="0.3">
      <c r="A29" s="10"/>
      <c r="B29" s="14">
        <v>19</v>
      </c>
      <c r="C29" s="27" t="s">
        <v>34</v>
      </c>
      <c r="D29" s="26"/>
      <c r="E29" s="26"/>
      <c r="F29" s="15">
        <f>ПозиционноеЦеновое[[#This Row],[Цена за ед  продукции (без НДС)]]*(1+ПозиционноеЦеновое[[#This Row],[НДС (%)]]/100)</f>
        <v>0</v>
      </c>
      <c r="G29" s="16"/>
      <c r="H29" s="16"/>
    </row>
    <row r="30" spans="1:8" s="11" customFormat="1" ht="16.5" thickBot="1" x14ac:dyDescent="0.3">
      <c r="A30" s="10"/>
      <c r="B30" s="14">
        <v>20</v>
      </c>
      <c r="C30" s="27" t="s">
        <v>35</v>
      </c>
      <c r="D30" s="26"/>
      <c r="E30" s="26"/>
      <c r="F30" s="15">
        <f>ПозиционноеЦеновое[[#This Row],[Цена за ед  продукции (без НДС)]]*(1+ПозиционноеЦеновое[[#This Row],[НДС (%)]]/100)</f>
        <v>0</v>
      </c>
      <c r="G30" s="16"/>
      <c r="H30" s="16"/>
    </row>
    <row r="31" spans="1:8" s="11" customFormat="1" ht="16.5" thickBot="1" x14ac:dyDescent="0.3">
      <c r="A31" s="10"/>
      <c r="B31" s="14">
        <v>21</v>
      </c>
      <c r="C31" s="27" t="s">
        <v>36</v>
      </c>
      <c r="D31" s="26"/>
      <c r="E31" s="26"/>
      <c r="F31" s="15">
        <f>ПозиционноеЦеновое[[#This Row],[Цена за ед  продукции (без НДС)]]*(1+ПозиционноеЦеновое[[#This Row],[НДС (%)]]/100)</f>
        <v>0</v>
      </c>
      <c r="G31" s="16"/>
      <c r="H31" s="16"/>
    </row>
    <row r="32" spans="1:8" s="11" customFormat="1" ht="30.75" thickBot="1" x14ac:dyDescent="0.3">
      <c r="A32" s="10"/>
      <c r="B32" s="14">
        <v>22</v>
      </c>
      <c r="C32" s="27" t="s">
        <v>37</v>
      </c>
      <c r="D32" s="26"/>
      <c r="E32" s="26"/>
      <c r="F32" s="15">
        <f>ПозиционноеЦеновое[[#This Row],[Цена за ед  продукции (без НДС)]]*(1+ПозиционноеЦеновое[[#This Row],[НДС (%)]]/100)</f>
        <v>0</v>
      </c>
      <c r="G32" s="16"/>
      <c r="H32" s="16"/>
    </row>
    <row r="33" spans="1:8" s="11" customFormat="1" ht="16.5" thickBot="1" x14ac:dyDescent="0.3">
      <c r="A33" s="10"/>
      <c r="B33" s="14">
        <v>23</v>
      </c>
      <c r="C33" s="27" t="s">
        <v>38</v>
      </c>
      <c r="D33" s="26"/>
      <c r="E33" s="26"/>
      <c r="F33" s="15">
        <f>ПозиционноеЦеновое[[#This Row],[Цена за ед  продукции (без НДС)]]*(1+ПозиционноеЦеновое[[#This Row],[НДС (%)]]/100)</f>
        <v>0</v>
      </c>
      <c r="G33" s="16"/>
      <c r="H33" s="16"/>
    </row>
    <row r="34" spans="1:8" s="11" customFormat="1" ht="16.5" thickBot="1" x14ac:dyDescent="0.3">
      <c r="A34" s="10"/>
      <c r="B34" s="14">
        <v>24</v>
      </c>
      <c r="C34" s="27" t="s">
        <v>120</v>
      </c>
      <c r="D34" s="26"/>
      <c r="E34" s="26"/>
      <c r="F34" s="15">
        <f>ПозиционноеЦеновое[[#This Row],[Цена за ед  продукции (без НДС)]]*(1+ПозиционноеЦеновое[[#This Row],[НДС (%)]]/100)</f>
        <v>0</v>
      </c>
      <c r="G34" s="16"/>
      <c r="H34" s="16"/>
    </row>
    <row r="35" spans="1:8" s="11" customFormat="1" ht="30.75" thickBot="1" x14ac:dyDescent="0.3">
      <c r="A35" s="10"/>
      <c r="B35" s="14">
        <v>25</v>
      </c>
      <c r="C35" s="27" t="s">
        <v>121</v>
      </c>
      <c r="D35" s="26"/>
      <c r="E35" s="26"/>
      <c r="F35" s="15">
        <f>ПозиционноеЦеновое[[#This Row],[Цена за ед  продукции (без НДС)]]*(1+ПозиционноеЦеновое[[#This Row],[НДС (%)]]/100)</f>
        <v>0</v>
      </c>
      <c r="G35" s="16"/>
      <c r="H35" s="16"/>
    </row>
    <row r="36" spans="1:8" s="11" customFormat="1" ht="16.5" thickBot="1" x14ac:dyDescent="0.3">
      <c r="A36" s="10"/>
      <c r="B36" s="14">
        <v>26</v>
      </c>
      <c r="C36" s="27" t="s">
        <v>122</v>
      </c>
      <c r="D36" s="26"/>
      <c r="E36" s="26"/>
      <c r="F36" s="15">
        <f>ПозиционноеЦеновое[[#This Row],[Цена за ед  продукции (без НДС)]]*(1+ПозиционноеЦеновое[[#This Row],[НДС (%)]]/100)</f>
        <v>0</v>
      </c>
      <c r="G36" s="16"/>
      <c r="H36" s="16"/>
    </row>
    <row r="37" spans="1:8" s="11" customFormat="1" ht="30.75" thickBot="1" x14ac:dyDescent="0.3">
      <c r="A37" s="10"/>
      <c r="B37" s="14">
        <v>27</v>
      </c>
      <c r="C37" s="27" t="s">
        <v>123</v>
      </c>
      <c r="D37" s="26"/>
      <c r="E37" s="26"/>
      <c r="F37" s="15">
        <f>ПозиционноеЦеновое[[#This Row],[Цена за ед  продукции (без НДС)]]*(1+ПозиционноеЦеновое[[#This Row],[НДС (%)]]/100)</f>
        <v>0</v>
      </c>
      <c r="G37" s="16"/>
      <c r="H37" s="16"/>
    </row>
    <row r="38" spans="1:8" s="11" customFormat="1" ht="30.75" thickBot="1" x14ac:dyDescent="0.3">
      <c r="A38" s="10"/>
      <c r="B38" s="14">
        <v>28</v>
      </c>
      <c r="C38" s="27" t="s">
        <v>124</v>
      </c>
      <c r="D38" s="26"/>
      <c r="E38" s="26"/>
      <c r="F38" s="15">
        <f>ПозиционноеЦеновое[[#This Row],[Цена за ед  продукции (без НДС)]]*(1+ПозиционноеЦеновое[[#This Row],[НДС (%)]]/100)</f>
        <v>0</v>
      </c>
      <c r="G38" s="16"/>
      <c r="H38" s="16"/>
    </row>
    <row r="39" spans="1:8" s="11" customFormat="1" ht="16.5" thickBot="1" x14ac:dyDescent="0.3">
      <c r="A39" s="10"/>
      <c r="B39" s="14">
        <v>29</v>
      </c>
      <c r="C39" s="27" t="s">
        <v>125</v>
      </c>
      <c r="D39" s="26"/>
      <c r="E39" s="26"/>
      <c r="F39" s="15">
        <f>ПозиционноеЦеновое[[#This Row],[Цена за ед  продукции (без НДС)]]*(1+ПозиционноеЦеновое[[#This Row],[НДС (%)]]/100)</f>
        <v>0</v>
      </c>
      <c r="G39" s="16"/>
      <c r="H39" s="16"/>
    </row>
    <row r="40" spans="1:8" s="11" customFormat="1" ht="16.5" thickBot="1" x14ac:dyDescent="0.3">
      <c r="A40" s="10"/>
      <c r="B40" s="14">
        <v>30</v>
      </c>
      <c r="C40" s="27" t="s">
        <v>39</v>
      </c>
      <c r="D40" s="26"/>
      <c r="E40" s="26"/>
      <c r="F40" s="15">
        <f>ПозиционноеЦеновое[[#This Row],[Цена за ед  продукции (без НДС)]]*(1+ПозиционноеЦеновое[[#This Row],[НДС (%)]]/100)</f>
        <v>0</v>
      </c>
      <c r="G40" s="16"/>
      <c r="H40" s="16"/>
    </row>
    <row r="41" spans="1:8" s="11" customFormat="1" ht="16.5" thickBot="1" x14ac:dyDescent="0.3">
      <c r="A41" s="10"/>
      <c r="B41" s="14">
        <v>31</v>
      </c>
      <c r="C41" s="27" t="s">
        <v>40</v>
      </c>
      <c r="D41" s="26"/>
      <c r="E41" s="26"/>
      <c r="F41" s="15">
        <f>ПозиционноеЦеновое[[#This Row],[Цена за ед  продукции (без НДС)]]*(1+ПозиционноеЦеновое[[#This Row],[НДС (%)]]/100)</f>
        <v>0</v>
      </c>
      <c r="G41" s="16"/>
      <c r="H41" s="16"/>
    </row>
    <row r="42" spans="1:8" s="11" customFormat="1" ht="16.5" thickBot="1" x14ac:dyDescent="0.3">
      <c r="A42" s="10"/>
      <c r="B42" s="14">
        <v>32</v>
      </c>
      <c r="C42" s="27" t="s">
        <v>41</v>
      </c>
      <c r="D42" s="26"/>
      <c r="E42" s="26"/>
      <c r="F42" s="15">
        <f>ПозиционноеЦеновое[[#This Row],[Цена за ед  продукции (без НДС)]]*(1+ПозиционноеЦеновое[[#This Row],[НДС (%)]]/100)</f>
        <v>0</v>
      </c>
      <c r="G42" s="16"/>
      <c r="H42" s="16"/>
    </row>
    <row r="43" spans="1:8" s="11" customFormat="1" ht="16.5" thickBot="1" x14ac:dyDescent="0.3">
      <c r="A43" s="10"/>
      <c r="B43" s="14">
        <v>33</v>
      </c>
      <c r="C43" s="27" t="s">
        <v>42</v>
      </c>
      <c r="D43" s="26"/>
      <c r="E43" s="26"/>
      <c r="F43" s="15">
        <f>ПозиционноеЦеновое[[#This Row],[Цена за ед  продукции (без НДС)]]*(1+ПозиционноеЦеновое[[#This Row],[НДС (%)]]/100)</f>
        <v>0</v>
      </c>
      <c r="G43" s="16"/>
      <c r="H43" s="16"/>
    </row>
    <row r="44" spans="1:8" s="11" customFormat="1" ht="30.75" thickBot="1" x14ac:dyDescent="0.3">
      <c r="A44" s="10"/>
      <c r="B44" s="14">
        <v>34</v>
      </c>
      <c r="C44" s="27" t="s">
        <v>43</v>
      </c>
      <c r="D44" s="26"/>
      <c r="E44" s="26"/>
      <c r="F44" s="15">
        <f>ПозиционноеЦеновое[[#This Row],[Цена за ед  продукции (без НДС)]]*(1+ПозиционноеЦеновое[[#This Row],[НДС (%)]]/100)</f>
        <v>0</v>
      </c>
      <c r="G44" s="16"/>
      <c r="H44" s="16"/>
    </row>
    <row r="45" spans="1:8" s="11" customFormat="1" ht="16.5" thickBot="1" x14ac:dyDescent="0.3">
      <c r="A45" s="10"/>
      <c r="B45" s="14">
        <v>35</v>
      </c>
      <c r="C45" s="27" t="s">
        <v>44</v>
      </c>
      <c r="D45" s="26"/>
      <c r="E45" s="26"/>
      <c r="F45" s="15">
        <f>ПозиционноеЦеновое[[#This Row],[Цена за ед  продукции (без НДС)]]*(1+ПозиционноеЦеновое[[#This Row],[НДС (%)]]/100)</f>
        <v>0</v>
      </c>
      <c r="G45" s="16"/>
      <c r="H45" s="16"/>
    </row>
    <row r="46" spans="1:8" s="11" customFormat="1" ht="16.5" thickBot="1" x14ac:dyDescent="0.3">
      <c r="A46" s="10"/>
      <c r="B46" s="14">
        <v>36</v>
      </c>
      <c r="C46" s="27" t="s">
        <v>45</v>
      </c>
      <c r="D46" s="26"/>
      <c r="E46" s="26"/>
      <c r="F46" s="15">
        <f>ПозиционноеЦеновое[[#This Row],[Цена за ед  продукции (без НДС)]]*(1+ПозиционноеЦеновое[[#This Row],[НДС (%)]]/100)</f>
        <v>0</v>
      </c>
      <c r="G46" s="16"/>
      <c r="H46" s="16"/>
    </row>
    <row r="47" spans="1:8" s="11" customFormat="1" ht="16.5" thickBot="1" x14ac:dyDescent="0.3">
      <c r="A47" s="10"/>
      <c r="B47" s="14">
        <v>37</v>
      </c>
      <c r="C47" s="27" t="s">
        <v>46</v>
      </c>
      <c r="D47" s="26"/>
      <c r="E47" s="26"/>
      <c r="F47" s="15">
        <f>ПозиционноеЦеновое[[#This Row],[Цена за ед  продукции (без НДС)]]*(1+ПозиционноеЦеновое[[#This Row],[НДС (%)]]/100)</f>
        <v>0</v>
      </c>
      <c r="G47" s="16"/>
      <c r="H47" s="16"/>
    </row>
    <row r="48" spans="1:8" s="11" customFormat="1" ht="16.5" thickBot="1" x14ac:dyDescent="0.3">
      <c r="A48" s="10"/>
      <c r="B48" s="14">
        <v>38</v>
      </c>
      <c r="C48" s="27" t="s">
        <v>47</v>
      </c>
      <c r="D48" s="26"/>
      <c r="E48" s="26"/>
      <c r="F48" s="15">
        <f>ПозиционноеЦеновое[[#This Row],[Цена за ед  продукции (без НДС)]]*(1+ПозиционноеЦеновое[[#This Row],[НДС (%)]]/100)</f>
        <v>0</v>
      </c>
      <c r="G48" s="16"/>
      <c r="H48" s="16"/>
    </row>
    <row r="49" spans="1:8" s="11" customFormat="1" ht="30.75" thickBot="1" x14ac:dyDescent="0.3">
      <c r="A49" s="10"/>
      <c r="B49" s="14">
        <v>39</v>
      </c>
      <c r="C49" s="27" t="s">
        <v>48</v>
      </c>
      <c r="D49" s="26"/>
      <c r="E49" s="26"/>
      <c r="F49" s="15">
        <f>ПозиционноеЦеновое[[#This Row],[Цена за ед  продукции (без НДС)]]*(1+ПозиционноеЦеновое[[#This Row],[НДС (%)]]/100)</f>
        <v>0</v>
      </c>
      <c r="G49" s="16"/>
      <c r="H49" s="16"/>
    </row>
    <row r="50" spans="1:8" s="11" customFormat="1" ht="16.5" thickBot="1" x14ac:dyDescent="0.3">
      <c r="A50" s="10"/>
      <c r="B50" s="14">
        <v>40</v>
      </c>
      <c r="C50" s="27" t="s">
        <v>49</v>
      </c>
      <c r="D50" s="26"/>
      <c r="E50" s="26"/>
      <c r="F50" s="15">
        <f>ПозиционноеЦеновое[[#This Row],[Цена за ед  продукции (без НДС)]]*(1+ПозиционноеЦеновое[[#This Row],[НДС (%)]]/100)</f>
        <v>0</v>
      </c>
      <c r="G50" s="16"/>
      <c r="H50" s="16"/>
    </row>
    <row r="51" spans="1:8" s="11" customFormat="1" ht="16.5" thickBot="1" x14ac:dyDescent="0.3">
      <c r="A51" s="10"/>
      <c r="B51" s="14">
        <v>41</v>
      </c>
      <c r="C51" s="27" t="s">
        <v>50</v>
      </c>
      <c r="D51" s="26"/>
      <c r="E51" s="26"/>
      <c r="F51" s="15">
        <f>ПозиционноеЦеновое[[#This Row],[Цена за ед  продукции (без НДС)]]*(1+ПозиционноеЦеновое[[#This Row],[НДС (%)]]/100)</f>
        <v>0</v>
      </c>
      <c r="G51" s="16"/>
      <c r="H51" s="16"/>
    </row>
    <row r="52" spans="1:8" s="11" customFormat="1" ht="16.5" thickBot="1" x14ac:dyDescent="0.3">
      <c r="A52" s="10"/>
      <c r="B52" s="14">
        <v>42</v>
      </c>
      <c r="C52" s="27" t="s">
        <v>51</v>
      </c>
      <c r="D52" s="26"/>
      <c r="E52" s="26"/>
      <c r="F52" s="15">
        <f>ПозиционноеЦеновое[[#This Row],[Цена за ед  продукции (без НДС)]]*(1+ПозиционноеЦеновое[[#This Row],[НДС (%)]]/100)</f>
        <v>0</v>
      </c>
      <c r="G52" s="16"/>
      <c r="H52" s="16"/>
    </row>
    <row r="53" spans="1:8" s="11" customFormat="1" ht="16.5" thickBot="1" x14ac:dyDescent="0.3">
      <c r="A53" s="10"/>
      <c r="B53" s="14">
        <v>43</v>
      </c>
      <c r="C53" s="27" t="s">
        <v>52</v>
      </c>
      <c r="D53" s="26"/>
      <c r="E53" s="26"/>
      <c r="F53" s="15">
        <f>ПозиционноеЦеновое[[#This Row],[Цена за ед  продукции (без НДС)]]*(1+ПозиционноеЦеновое[[#This Row],[НДС (%)]]/100)</f>
        <v>0</v>
      </c>
      <c r="G53" s="16"/>
      <c r="H53" s="16"/>
    </row>
    <row r="54" spans="1:8" s="11" customFormat="1" ht="16.5" thickBot="1" x14ac:dyDescent="0.3">
      <c r="A54" s="10"/>
      <c r="B54" s="14">
        <v>44</v>
      </c>
      <c r="C54" s="27" t="s">
        <v>53</v>
      </c>
      <c r="D54" s="26"/>
      <c r="E54" s="26"/>
      <c r="F54" s="15">
        <f>ПозиционноеЦеновое[[#This Row],[Цена за ед  продукции (без НДС)]]*(1+ПозиционноеЦеновое[[#This Row],[НДС (%)]]/100)</f>
        <v>0</v>
      </c>
      <c r="G54" s="16"/>
      <c r="H54" s="16"/>
    </row>
    <row r="55" spans="1:8" s="11" customFormat="1" ht="16.5" thickBot="1" x14ac:dyDescent="0.3">
      <c r="A55" s="10"/>
      <c r="B55" s="14">
        <v>45</v>
      </c>
      <c r="C55" s="27" t="s">
        <v>54</v>
      </c>
      <c r="D55" s="26"/>
      <c r="E55" s="26"/>
      <c r="F55" s="15">
        <f>ПозиционноеЦеновое[[#This Row],[Цена за ед  продукции (без НДС)]]*(1+ПозиционноеЦеновое[[#This Row],[НДС (%)]]/100)</f>
        <v>0</v>
      </c>
      <c r="G55" s="16"/>
      <c r="H55" s="16"/>
    </row>
    <row r="56" spans="1:8" s="11" customFormat="1" ht="16.5" thickBot="1" x14ac:dyDescent="0.3">
      <c r="A56" s="10"/>
      <c r="B56" s="14">
        <v>46</v>
      </c>
      <c r="C56" s="27" t="s">
        <v>55</v>
      </c>
      <c r="D56" s="26"/>
      <c r="E56" s="26"/>
      <c r="F56" s="15">
        <f>ПозиционноеЦеновое[[#This Row],[Цена за ед  продукции (без НДС)]]*(1+ПозиционноеЦеновое[[#This Row],[НДС (%)]]/100)</f>
        <v>0</v>
      </c>
      <c r="G56" s="16"/>
      <c r="H56" s="16"/>
    </row>
    <row r="57" spans="1:8" s="11" customFormat="1" ht="16.5" thickBot="1" x14ac:dyDescent="0.3">
      <c r="A57" s="10"/>
      <c r="B57" s="14">
        <v>47</v>
      </c>
      <c r="C57" s="27" t="s">
        <v>56</v>
      </c>
      <c r="D57" s="26"/>
      <c r="E57" s="26"/>
      <c r="F57" s="15">
        <f>ПозиционноеЦеновое[[#This Row],[Цена за ед  продукции (без НДС)]]*(1+ПозиционноеЦеновое[[#This Row],[НДС (%)]]/100)</f>
        <v>0</v>
      </c>
      <c r="G57" s="16"/>
      <c r="H57" s="16"/>
    </row>
    <row r="58" spans="1:8" s="11" customFormat="1" ht="16.5" thickBot="1" x14ac:dyDescent="0.3">
      <c r="A58" s="10"/>
      <c r="B58" s="14">
        <v>48</v>
      </c>
      <c r="C58" s="27" t="s">
        <v>57</v>
      </c>
      <c r="D58" s="26"/>
      <c r="E58" s="26"/>
      <c r="F58" s="15">
        <f>ПозиционноеЦеновое[[#This Row],[Цена за ед  продукции (без НДС)]]*(1+ПозиционноеЦеновое[[#This Row],[НДС (%)]]/100)</f>
        <v>0</v>
      </c>
      <c r="G58" s="16"/>
      <c r="H58" s="16"/>
    </row>
    <row r="59" spans="1:8" s="11" customFormat="1" ht="16.5" thickBot="1" x14ac:dyDescent="0.3">
      <c r="A59" s="10"/>
      <c r="B59" s="14">
        <v>49</v>
      </c>
      <c r="C59" s="27" t="s">
        <v>58</v>
      </c>
      <c r="D59" s="26"/>
      <c r="E59" s="26"/>
      <c r="F59" s="15">
        <f>ПозиционноеЦеновое[[#This Row],[Цена за ед  продукции (без НДС)]]*(1+ПозиционноеЦеновое[[#This Row],[НДС (%)]]/100)</f>
        <v>0</v>
      </c>
      <c r="G59" s="16"/>
      <c r="H59" s="16"/>
    </row>
    <row r="60" spans="1:8" s="11" customFormat="1" ht="16.5" thickBot="1" x14ac:dyDescent="0.3">
      <c r="A60" s="10"/>
      <c r="B60" s="14">
        <v>50</v>
      </c>
      <c r="C60" s="27" t="s">
        <v>59</v>
      </c>
      <c r="D60" s="26"/>
      <c r="E60" s="26"/>
      <c r="F60" s="15">
        <f>ПозиционноеЦеновое[[#This Row],[Цена за ед  продукции (без НДС)]]*(1+ПозиционноеЦеновое[[#This Row],[НДС (%)]]/100)</f>
        <v>0</v>
      </c>
      <c r="G60" s="16"/>
      <c r="H60" s="16"/>
    </row>
    <row r="61" spans="1:8" s="11" customFormat="1" ht="16.5" thickBot="1" x14ac:dyDescent="0.3">
      <c r="A61" s="10"/>
      <c r="B61" s="14">
        <v>51</v>
      </c>
      <c r="C61" s="27" t="s">
        <v>60</v>
      </c>
      <c r="D61" s="26"/>
      <c r="E61" s="26"/>
      <c r="F61" s="15">
        <f>ПозиционноеЦеновое[[#This Row],[Цена за ед  продукции (без НДС)]]*(1+ПозиционноеЦеновое[[#This Row],[НДС (%)]]/100)</f>
        <v>0</v>
      </c>
      <c r="G61" s="16"/>
      <c r="H61" s="16"/>
    </row>
    <row r="62" spans="1:8" s="11" customFormat="1" ht="16.5" thickBot="1" x14ac:dyDescent="0.3">
      <c r="A62" s="10"/>
      <c r="B62" s="14">
        <v>52</v>
      </c>
      <c r="C62" s="27" t="s">
        <v>61</v>
      </c>
      <c r="D62" s="26"/>
      <c r="E62" s="26"/>
      <c r="F62" s="15">
        <f>ПозиционноеЦеновое[[#This Row],[Цена за ед  продукции (без НДС)]]*(1+ПозиционноеЦеновое[[#This Row],[НДС (%)]]/100)</f>
        <v>0</v>
      </c>
      <c r="G62" s="16"/>
      <c r="H62" s="16"/>
    </row>
    <row r="63" spans="1:8" s="11" customFormat="1" ht="16.5" thickBot="1" x14ac:dyDescent="0.3">
      <c r="A63" s="10"/>
      <c r="B63" s="14">
        <v>53</v>
      </c>
      <c r="C63" s="27" t="s">
        <v>62</v>
      </c>
      <c r="D63" s="26"/>
      <c r="E63" s="26"/>
      <c r="F63" s="15">
        <f>ПозиционноеЦеновое[[#This Row],[Цена за ед  продукции (без НДС)]]*(1+ПозиционноеЦеновое[[#This Row],[НДС (%)]]/100)</f>
        <v>0</v>
      </c>
      <c r="G63" s="16"/>
      <c r="H63" s="16"/>
    </row>
    <row r="64" spans="1:8" s="11" customFormat="1" ht="16.5" thickBot="1" x14ac:dyDescent="0.3">
      <c r="A64" s="10"/>
      <c r="B64" s="14">
        <v>54</v>
      </c>
      <c r="C64" s="27" t="s">
        <v>63</v>
      </c>
      <c r="D64" s="26"/>
      <c r="E64" s="26"/>
      <c r="F64" s="15">
        <f>ПозиционноеЦеновое[[#This Row],[Цена за ед  продукции (без НДС)]]*(1+ПозиционноеЦеновое[[#This Row],[НДС (%)]]/100)</f>
        <v>0</v>
      </c>
      <c r="G64" s="16"/>
      <c r="H64" s="16"/>
    </row>
    <row r="65" spans="1:8" s="11" customFormat="1" ht="16.5" thickBot="1" x14ac:dyDescent="0.3">
      <c r="A65" s="10"/>
      <c r="B65" s="14">
        <v>55</v>
      </c>
      <c r="C65" s="27" t="s">
        <v>64</v>
      </c>
      <c r="D65" s="26"/>
      <c r="E65" s="26"/>
      <c r="F65" s="15">
        <f>ПозиционноеЦеновое[[#This Row],[Цена за ед  продукции (без НДС)]]*(1+ПозиционноеЦеновое[[#This Row],[НДС (%)]]/100)</f>
        <v>0</v>
      </c>
      <c r="G65" s="16"/>
      <c r="H65" s="16"/>
    </row>
    <row r="66" spans="1:8" s="11" customFormat="1" ht="30.75" thickBot="1" x14ac:dyDescent="0.3">
      <c r="A66" s="10"/>
      <c r="B66" s="14">
        <v>56</v>
      </c>
      <c r="C66" s="27" t="s">
        <v>65</v>
      </c>
      <c r="D66" s="26"/>
      <c r="E66" s="26"/>
      <c r="F66" s="15">
        <f>ПозиционноеЦеновое[[#This Row],[Цена за ед  продукции (без НДС)]]*(1+ПозиционноеЦеновое[[#This Row],[НДС (%)]]/100)</f>
        <v>0</v>
      </c>
      <c r="G66" s="16"/>
      <c r="H66" s="16"/>
    </row>
    <row r="67" spans="1:8" s="11" customFormat="1" ht="16.5" thickBot="1" x14ac:dyDescent="0.3">
      <c r="A67" s="10"/>
      <c r="B67" s="14">
        <v>57</v>
      </c>
      <c r="C67" s="27" t="s">
        <v>66</v>
      </c>
      <c r="D67" s="26"/>
      <c r="E67" s="26"/>
      <c r="F67" s="15">
        <f>ПозиционноеЦеновое[[#This Row],[Цена за ед  продукции (без НДС)]]*(1+ПозиционноеЦеновое[[#This Row],[НДС (%)]]/100)</f>
        <v>0</v>
      </c>
      <c r="G67" s="16"/>
      <c r="H67" s="16"/>
    </row>
    <row r="68" spans="1:8" s="11" customFormat="1" ht="16.5" thickBot="1" x14ac:dyDescent="0.3">
      <c r="A68" s="10"/>
      <c r="B68" s="14">
        <v>58</v>
      </c>
      <c r="C68" s="27" t="s">
        <v>67</v>
      </c>
      <c r="D68" s="26"/>
      <c r="E68" s="26"/>
      <c r="F68" s="15">
        <f>ПозиционноеЦеновое[[#This Row],[Цена за ед  продукции (без НДС)]]*(1+ПозиционноеЦеновое[[#This Row],[НДС (%)]]/100)</f>
        <v>0</v>
      </c>
      <c r="G68" s="16"/>
      <c r="H68" s="16"/>
    </row>
    <row r="69" spans="1:8" s="11" customFormat="1" ht="16.5" thickBot="1" x14ac:dyDescent="0.3">
      <c r="A69" s="10"/>
      <c r="B69" s="14">
        <v>59</v>
      </c>
      <c r="C69" s="27" t="s">
        <v>68</v>
      </c>
      <c r="D69" s="26"/>
      <c r="E69" s="26"/>
      <c r="F69" s="15">
        <f>ПозиционноеЦеновое[[#This Row],[Цена за ед  продукции (без НДС)]]*(1+ПозиционноеЦеновое[[#This Row],[НДС (%)]]/100)</f>
        <v>0</v>
      </c>
      <c r="G69" s="16"/>
      <c r="H69" s="16"/>
    </row>
    <row r="70" spans="1:8" s="11" customFormat="1" ht="16.5" thickBot="1" x14ac:dyDescent="0.3">
      <c r="A70" s="10"/>
      <c r="B70" s="14">
        <v>60</v>
      </c>
      <c r="C70" s="27" t="s">
        <v>69</v>
      </c>
      <c r="D70" s="26"/>
      <c r="E70" s="26"/>
      <c r="F70" s="15">
        <f>ПозиционноеЦеновое[[#This Row],[Цена за ед  продукции (без НДС)]]*(1+ПозиционноеЦеновое[[#This Row],[НДС (%)]]/100)</f>
        <v>0</v>
      </c>
      <c r="G70" s="16"/>
      <c r="H70" s="16"/>
    </row>
    <row r="71" spans="1:8" s="11" customFormat="1" ht="16.5" thickBot="1" x14ac:dyDescent="0.3">
      <c r="A71" s="10"/>
      <c r="B71" s="14">
        <v>61</v>
      </c>
      <c r="C71" s="27" t="s">
        <v>70</v>
      </c>
      <c r="D71" s="26"/>
      <c r="E71" s="26"/>
      <c r="F71" s="15">
        <f>ПозиционноеЦеновое[[#This Row],[Цена за ед  продукции (без НДС)]]*(1+ПозиционноеЦеновое[[#This Row],[НДС (%)]]/100)</f>
        <v>0</v>
      </c>
      <c r="G71" s="16"/>
      <c r="H71" s="16"/>
    </row>
    <row r="72" spans="1:8" s="11" customFormat="1" ht="16.5" thickBot="1" x14ac:dyDescent="0.3">
      <c r="A72" s="10"/>
      <c r="B72" s="14">
        <v>62</v>
      </c>
      <c r="C72" s="27" t="s">
        <v>71</v>
      </c>
      <c r="D72" s="26"/>
      <c r="E72" s="26"/>
      <c r="F72" s="15">
        <f>ПозиционноеЦеновое[[#This Row],[Цена за ед  продукции (без НДС)]]*(1+ПозиционноеЦеновое[[#This Row],[НДС (%)]]/100)</f>
        <v>0</v>
      </c>
      <c r="G72" s="16"/>
      <c r="H72" s="16"/>
    </row>
    <row r="73" spans="1:8" s="11" customFormat="1" ht="16.5" thickBot="1" x14ac:dyDescent="0.3">
      <c r="A73" s="10"/>
      <c r="B73" s="14">
        <v>63</v>
      </c>
      <c r="C73" s="27" t="s">
        <v>72</v>
      </c>
      <c r="D73" s="26"/>
      <c r="E73" s="26"/>
      <c r="F73" s="15">
        <f>ПозиционноеЦеновое[[#This Row],[Цена за ед  продукции (без НДС)]]*(1+ПозиционноеЦеновое[[#This Row],[НДС (%)]]/100)</f>
        <v>0</v>
      </c>
      <c r="G73" s="16"/>
      <c r="H73" s="16"/>
    </row>
    <row r="74" spans="1:8" s="11" customFormat="1" ht="16.5" thickBot="1" x14ac:dyDescent="0.3">
      <c r="A74" s="10"/>
      <c r="B74" s="14">
        <v>64</v>
      </c>
      <c r="C74" s="27" t="s">
        <v>73</v>
      </c>
      <c r="D74" s="26"/>
      <c r="E74" s="26"/>
      <c r="F74" s="15">
        <f>ПозиционноеЦеновое[[#This Row],[Цена за ед  продукции (без НДС)]]*(1+ПозиционноеЦеновое[[#This Row],[НДС (%)]]/100)</f>
        <v>0</v>
      </c>
      <c r="G74" s="16"/>
      <c r="H74" s="16"/>
    </row>
    <row r="75" spans="1:8" s="11" customFormat="1" ht="16.5" thickBot="1" x14ac:dyDescent="0.3">
      <c r="A75" s="10"/>
      <c r="B75" s="14">
        <v>65</v>
      </c>
      <c r="C75" s="27" t="s">
        <v>74</v>
      </c>
      <c r="D75" s="26"/>
      <c r="E75" s="26"/>
      <c r="F75" s="15">
        <f>ПозиционноеЦеновое[[#This Row],[Цена за ед  продукции (без НДС)]]*(1+ПозиционноеЦеновое[[#This Row],[НДС (%)]]/100)</f>
        <v>0</v>
      </c>
      <c r="G75" s="16"/>
      <c r="H75" s="16"/>
    </row>
    <row r="76" spans="1:8" s="11" customFormat="1" ht="16.5" thickBot="1" x14ac:dyDescent="0.3">
      <c r="A76" s="10"/>
      <c r="B76" s="14">
        <v>66</v>
      </c>
      <c r="C76" s="27" t="s">
        <v>75</v>
      </c>
      <c r="D76" s="26"/>
      <c r="E76" s="26"/>
      <c r="F76" s="15">
        <f>ПозиционноеЦеновое[[#This Row],[Цена за ед  продукции (без НДС)]]*(1+ПозиционноеЦеновое[[#This Row],[НДС (%)]]/100)</f>
        <v>0</v>
      </c>
      <c r="G76" s="16"/>
      <c r="H76" s="16"/>
    </row>
    <row r="77" spans="1:8" s="11" customFormat="1" ht="16.5" thickBot="1" x14ac:dyDescent="0.3">
      <c r="A77" s="10"/>
      <c r="B77" s="14">
        <v>67</v>
      </c>
      <c r="C77" s="27" t="s">
        <v>76</v>
      </c>
      <c r="D77" s="26"/>
      <c r="E77" s="26"/>
      <c r="F77" s="15">
        <f>ПозиционноеЦеновое[[#This Row],[Цена за ед  продукции (без НДС)]]*(1+ПозиционноеЦеновое[[#This Row],[НДС (%)]]/100)</f>
        <v>0</v>
      </c>
      <c r="G77" s="16"/>
      <c r="H77" s="16"/>
    </row>
    <row r="78" spans="1:8" s="11" customFormat="1" ht="30.75" thickBot="1" x14ac:dyDescent="0.3">
      <c r="A78" s="10"/>
      <c r="B78" s="14">
        <v>68</v>
      </c>
      <c r="C78" s="27" t="s">
        <v>77</v>
      </c>
      <c r="D78" s="26"/>
      <c r="E78" s="26"/>
      <c r="F78" s="15">
        <f>ПозиционноеЦеновое[[#This Row],[Цена за ед  продукции (без НДС)]]*(1+ПозиционноеЦеновое[[#This Row],[НДС (%)]]/100)</f>
        <v>0</v>
      </c>
      <c r="G78" s="16"/>
      <c r="H78" s="16"/>
    </row>
    <row r="79" spans="1:8" s="11" customFormat="1" ht="16.5" thickBot="1" x14ac:dyDescent="0.3">
      <c r="A79" s="10"/>
      <c r="B79" s="14">
        <v>69</v>
      </c>
      <c r="C79" s="27" t="s">
        <v>78</v>
      </c>
      <c r="D79" s="26"/>
      <c r="E79" s="26"/>
      <c r="F79" s="15">
        <f>ПозиционноеЦеновое[[#This Row],[Цена за ед  продукции (без НДС)]]*(1+ПозиционноеЦеновое[[#This Row],[НДС (%)]]/100)</f>
        <v>0</v>
      </c>
      <c r="G79" s="16"/>
      <c r="H79" s="16"/>
    </row>
    <row r="80" spans="1:8" s="11" customFormat="1" ht="16.5" thickBot="1" x14ac:dyDescent="0.3">
      <c r="A80" s="10"/>
      <c r="B80" s="14">
        <v>70</v>
      </c>
      <c r="C80" s="27" t="s">
        <v>79</v>
      </c>
      <c r="D80" s="26"/>
      <c r="E80" s="26"/>
      <c r="F80" s="15">
        <f>ПозиционноеЦеновое[[#This Row],[Цена за ед  продукции (без НДС)]]*(1+ПозиционноеЦеновое[[#This Row],[НДС (%)]]/100)</f>
        <v>0</v>
      </c>
      <c r="G80" s="16"/>
      <c r="H80" s="16"/>
    </row>
    <row r="81" spans="1:8" s="11" customFormat="1" ht="30.75" thickBot="1" x14ac:dyDescent="0.3">
      <c r="A81" s="10"/>
      <c r="B81" s="14">
        <v>71</v>
      </c>
      <c r="C81" s="27" t="s">
        <v>80</v>
      </c>
      <c r="D81" s="26"/>
      <c r="E81" s="26"/>
      <c r="F81" s="15">
        <f>ПозиционноеЦеновое[[#This Row],[Цена за ед  продукции (без НДС)]]*(1+ПозиционноеЦеновое[[#This Row],[НДС (%)]]/100)</f>
        <v>0</v>
      </c>
      <c r="G81" s="16"/>
      <c r="H81" s="16"/>
    </row>
    <row r="82" spans="1:8" s="11" customFormat="1" ht="16.5" thickBot="1" x14ac:dyDescent="0.3">
      <c r="A82" s="10"/>
      <c r="B82" s="14">
        <v>72</v>
      </c>
      <c r="C82" s="27" t="s">
        <v>81</v>
      </c>
      <c r="D82" s="26"/>
      <c r="E82" s="26"/>
      <c r="F82" s="15">
        <f>ПозиционноеЦеновое[[#This Row],[Цена за ед  продукции (без НДС)]]*(1+ПозиционноеЦеновое[[#This Row],[НДС (%)]]/100)</f>
        <v>0</v>
      </c>
      <c r="G82" s="16"/>
      <c r="H82" s="16"/>
    </row>
    <row r="83" spans="1:8" s="11" customFormat="1" ht="16.5" thickBot="1" x14ac:dyDescent="0.3">
      <c r="A83" s="10"/>
      <c r="B83" s="14">
        <v>73</v>
      </c>
      <c r="C83" s="27" t="s">
        <v>82</v>
      </c>
      <c r="D83" s="26"/>
      <c r="E83" s="26"/>
      <c r="F83" s="15">
        <f>ПозиционноеЦеновое[[#This Row],[Цена за ед  продукции (без НДС)]]*(1+ПозиционноеЦеновое[[#This Row],[НДС (%)]]/100)</f>
        <v>0</v>
      </c>
      <c r="G83" s="16"/>
      <c r="H83" s="16"/>
    </row>
    <row r="84" spans="1:8" s="11" customFormat="1" ht="16.5" thickBot="1" x14ac:dyDescent="0.3">
      <c r="A84" s="10"/>
      <c r="B84" s="14">
        <v>74</v>
      </c>
      <c r="C84" s="27" t="s">
        <v>83</v>
      </c>
      <c r="D84" s="26"/>
      <c r="E84" s="26"/>
      <c r="F84" s="15">
        <f>ПозиционноеЦеновое[[#This Row],[Цена за ед  продукции (без НДС)]]*(1+ПозиционноеЦеновое[[#This Row],[НДС (%)]]/100)</f>
        <v>0</v>
      </c>
      <c r="G84" s="16"/>
      <c r="H84" s="16"/>
    </row>
    <row r="85" spans="1:8" s="11" customFormat="1" ht="16.5" thickBot="1" x14ac:dyDescent="0.3">
      <c r="A85" s="10"/>
      <c r="B85" s="14">
        <v>75</v>
      </c>
      <c r="C85" s="27" t="s">
        <v>84</v>
      </c>
      <c r="D85" s="26"/>
      <c r="E85" s="26"/>
      <c r="F85" s="15">
        <f>ПозиционноеЦеновое[[#This Row],[Цена за ед  продукции (без НДС)]]*(1+ПозиционноеЦеновое[[#This Row],[НДС (%)]]/100)</f>
        <v>0</v>
      </c>
      <c r="G85" s="16"/>
      <c r="H85" s="16"/>
    </row>
    <row r="86" spans="1:8" s="11" customFormat="1" ht="16.5" thickBot="1" x14ac:dyDescent="0.3">
      <c r="A86" s="10"/>
      <c r="B86" s="14">
        <v>76</v>
      </c>
      <c r="C86" s="27" t="s">
        <v>85</v>
      </c>
      <c r="D86" s="26"/>
      <c r="E86" s="26"/>
      <c r="F86" s="15">
        <f>ПозиционноеЦеновое[[#This Row],[Цена за ед  продукции (без НДС)]]*(1+ПозиционноеЦеновое[[#This Row],[НДС (%)]]/100)</f>
        <v>0</v>
      </c>
      <c r="G86" s="16"/>
      <c r="H86" s="16"/>
    </row>
    <row r="87" spans="1:8" s="11" customFormat="1" ht="16.5" thickBot="1" x14ac:dyDescent="0.3">
      <c r="A87" s="10"/>
      <c r="B87" s="14">
        <v>77</v>
      </c>
      <c r="C87" s="27" t="s">
        <v>86</v>
      </c>
      <c r="D87" s="26"/>
      <c r="E87" s="26"/>
      <c r="F87" s="15">
        <f>ПозиционноеЦеновое[[#This Row],[Цена за ед  продукции (без НДС)]]*(1+ПозиционноеЦеновое[[#This Row],[НДС (%)]]/100)</f>
        <v>0</v>
      </c>
      <c r="G87" s="16"/>
      <c r="H87" s="16"/>
    </row>
    <row r="88" spans="1:8" s="11" customFormat="1" ht="16.5" thickBot="1" x14ac:dyDescent="0.3">
      <c r="A88" s="10"/>
      <c r="B88" s="14">
        <v>78</v>
      </c>
      <c r="C88" s="27" t="s">
        <v>87</v>
      </c>
      <c r="D88" s="26"/>
      <c r="E88" s="26"/>
      <c r="F88" s="15">
        <f>ПозиционноеЦеновое[[#This Row],[Цена за ед  продукции (без НДС)]]*(1+ПозиционноеЦеновое[[#This Row],[НДС (%)]]/100)</f>
        <v>0</v>
      </c>
      <c r="G88" s="16"/>
      <c r="H88" s="16"/>
    </row>
    <row r="89" spans="1:8" s="11" customFormat="1" ht="16.5" thickBot="1" x14ac:dyDescent="0.3">
      <c r="A89" s="10"/>
      <c r="B89" s="14">
        <v>79</v>
      </c>
      <c r="C89" s="27" t="s">
        <v>88</v>
      </c>
      <c r="D89" s="26"/>
      <c r="E89" s="26"/>
      <c r="F89" s="15">
        <f>ПозиционноеЦеновое[[#This Row],[Цена за ед  продукции (без НДС)]]*(1+ПозиционноеЦеновое[[#This Row],[НДС (%)]]/100)</f>
        <v>0</v>
      </c>
      <c r="G89" s="16"/>
      <c r="H89" s="16"/>
    </row>
    <row r="90" spans="1:8" s="11" customFormat="1" ht="16.5" thickBot="1" x14ac:dyDescent="0.3">
      <c r="A90" s="10"/>
      <c r="B90" s="14">
        <v>80</v>
      </c>
      <c r="C90" s="27" t="s">
        <v>89</v>
      </c>
      <c r="D90" s="26"/>
      <c r="E90" s="26"/>
      <c r="F90" s="15">
        <f>ПозиционноеЦеновое[[#This Row],[Цена за ед  продукции (без НДС)]]*(1+ПозиционноеЦеновое[[#This Row],[НДС (%)]]/100)</f>
        <v>0</v>
      </c>
      <c r="G90" s="16"/>
      <c r="H90" s="16"/>
    </row>
    <row r="91" spans="1:8" s="11" customFormat="1" ht="16.5" thickBot="1" x14ac:dyDescent="0.3">
      <c r="A91" s="10"/>
      <c r="B91" s="14">
        <v>81</v>
      </c>
      <c r="C91" s="27" t="s">
        <v>90</v>
      </c>
      <c r="D91" s="26"/>
      <c r="E91" s="26"/>
      <c r="F91" s="15">
        <f>ПозиционноеЦеновое[[#This Row],[Цена за ед  продукции (без НДС)]]*(1+ПозиционноеЦеновое[[#This Row],[НДС (%)]]/100)</f>
        <v>0</v>
      </c>
      <c r="G91" s="16"/>
      <c r="H91" s="16"/>
    </row>
    <row r="92" spans="1:8" s="11" customFormat="1" ht="16.5" thickBot="1" x14ac:dyDescent="0.3">
      <c r="A92" s="10"/>
      <c r="B92" s="14">
        <v>82</v>
      </c>
      <c r="C92" s="27" t="s">
        <v>91</v>
      </c>
      <c r="D92" s="26"/>
      <c r="E92" s="26"/>
      <c r="F92" s="15">
        <f>ПозиционноеЦеновое[[#This Row],[Цена за ед  продукции (без НДС)]]*(1+ПозиционноеЦеновое[[#This Row],[НДС (%)]]/100)</f>
        <v>0</v>
      </c>
      <c r="G92" s="16"/>
      <c r="H92" s="16"/>
    </row>
    <row r="93" spans="1:8" s="11" customFormat="1" ht="16.5" thickBot="1" x14ac:dyDescent="0.3">
      <c r="A93" s="10"/>
      <c r="B93" s="14">
        <v>83</v>
      </c>
      <c r="C93" s="27" t="s">
        <v>92</v>
      </c>
      <c r="D93" s="26"/>
      <c r="E93" s="26"/>
      <c r="F93" s="15">
        <f>ПозиционноеЦеновое[[#This Row],[Цена за ед  продукции (без НДС)]]*(1+ПозиционноеЦеновое[[#This Row],[НДС (%)]]/100)</f>
        <v>0</v>
      </c>
      <c r="G93" s="16"/>
      <c r="H93" s="16"/>
    </row>
    <row r="94" spans="1:8" s="11" customFormat="1" ht="16.5" thickBot="1" x14ac:dyDescent="0.3">
      <c r="A94" s="10"/>
      <c r="B94" s="14">
        <v>84</v>
      </c>
      <c r="C94" s="27" t="s">
        <v>93</v>
      </c>
      <c r="D94" s="26"/>
      <c r="E94" s="26"/>
      <c r="F94" s="15">
        <f>ПозиционноеЦеновое[[#This Row],[Цена за ед  продукции (без НДС)]]*(1+ПозиционноеЦеновое[[#This Row],[НДС (%)]]/100)</f>
        <v>0</v>
      </c>
      <c r="G94" s="16"/>
      <c r="H94" s="16"/>
    </row>
    <row r="95" spans="1:8" s="11" customFormat="1" ht="16.5" thickBot="1" x14ac:dyDescent="0.3">
      <c r="A95" s="10"/>
      <c r="B95" s="14">
        <v>85</v>
      </c>
      <c r="C95" s="27" t="s">
        <v>94</v>
      </c>
      <c r="D95" s="26"/>
      <c r="E95" s="26"/>
      <c r="F95" s="15">
        <f>ПозиционноеЦеновое[[#This Row],[Цена за ед  продукции (без НДС)]]*(1+ПозиционноеЦеновое[[#This Row],[НДС (%)]]/100)</f>
        <v>0</v>
      </c>
      <c r="G95" s="16"/>
      <c r="H95" s="16"/>
    </row>
    <row r="96" spans="1:8" s="11" customFormat="1" ht="16.5" thickBot="1" x14ac:dyDescent="0.3">
      <c r="A96" s="10"/>
      <c r="B96" s="14">
        <v>86</v>
      </c>
      <c r="C96" s="27" t="s">
        <v>95</v>
      </c>
      <c r="D96" s="26"/>
      <c r="E96" s="26"/>
      <c r="F96" s="15">
        <f>ПозиционноеЦеновое[[#This Row],[Цена за ед  продукции (без НДС)]]*(1+ПозиционноеЦеновое[[#This Row],[НДС (%)]]/100)</f>
        <v>0</v>
      </c>
      <c r="G96" s="16"/>
      <c r="H96" s="16"/>
    </row>
    <row r="97" spans="1:8" s="11" customFormat="1" ht="16.5" thickBot="1" x14ac:dyDescent="0.3">
      <c r="A97" s="10"/>
      <c r="B97" s="14">
        <v>87</v>
      </c>
      <c r="C97" s="27" t="s">
        <v>96</v>
      </c>
      <c r="D97" s="26"/>
      <c r="E97" s="26"/>
      <c r="F97" s="15">
        <f>ПозиционноеЦеновое[[#This Row],[Цена за ед  продукции (без НДС)]]*(1+ПозиционноеЦеновое[[#This Row],[НДС (%)]]/100)</f>
        <v>0</v>
      </c>
      <c r="G97" s="16"/>
      <c r="H97" s="16"/>
    </row>
    <row r="98" spans="1:8" s="11" customFormat="1" ht="16.5" thickBot="1" x14ac:dyDescent="0.3">
      <c r="A98" s="10"/>
      <c r="B98" s="14">
        <v>88</v>
      </c>
      <c r="C98" s="27" t="s">
        <v>97</v>
      </c>
      <c r="D98" s="26"/>
      <c r="E98" s="26"/>
      <c r="F98" s="15">
        <f>ПозиционноеЦеновое[[#This Row],[Цена за ед  продукции (без НДС)]]*(1+ПозиционноеЦеновое[[#This Row],[НДС (%)]]/100)</f>
        <v>0</v>
      </c>
      <c r="G98" s="16"/>
      <c r="H98" s="16"/>
    </row>
    <row r="99" spans="1:8" s="11" customFormat="1" ht="16.5" thickBot="1" x14ac:dyDescent="0.3">
      <c r="A99" s="10"/>
      <c r="B99" s="14">
        <v>89</v>
      </c>
      <c r="C99" s="27" t="s">
        <v>98</v>
      </c>
      <c r="D99" s="26"/>
      <c r="E99" s="26"/>
      <c r="F99" s="15">
        <f>ПозиционноеЦеновое[[#This Row],[Цена за ед  продукции (без НДС)]]*(1+ПозиционноеЦеновое[[#This Row],[НДС (%)]]/100)</f>
        <v>0</v>
      </c>
      <c r="G99" s="16"/>
      <c r="H99" s="16"/>
    </row>
    <row r="100" spans="1:8" s="11" customFormat="1" ht="16.5" thickBot="1" x14ac:dyDescent="0.3">
      <c r="A100" s="10"/>
      <c r="B100" s="14">
        <v>90</v>
      </c>
      <c r="C100" s="27" t="s">
        <v>99</v>
      </c>
      <c r="D100" s="26"/>
      <c r="E100" s="26"/>
      <c r="F100" s="15">
        <f>ПозиционноеЦеновое[[#This Row],[Цена за ед  продукции (без НДС)]]*(1+ПозиционноеЦеновое[[#This Row],[НДС (%)]]/100)</f>
        <v>0</v>
      </c>
      <c r="G100" s="16"/>
      <c r="H100" s="16"/>
    </row>
    <row r="101" spans="1:8" s="11" customFormat="1" ht="16.5" thickBot="1" x14ac:dyDescent="0.3">
      <c r="A101" s="10"/>
      <c r="B101" s="14">
        <v>91</v>
      </c>
      <c r="C101" s="27" t="s">
        <v>100</v>
      </c>
      <c r="D101" s="26"/>
      <c r="E101" s="26"/>
      <c r="F101" s="15">
        <f>ПозиционноеЦеновое[[#This Row],[Цена за ед  продукции (без НДС)]]*(1+ПозиционноеЦеновое[[#This Row],[НДС (%)]]/100)</f>
        <v>0</v>
      </c>
      <c r="G101" s="16"/>
      <c r="H101" s="16"/>
    </row>
    <row r="102" spans="1:8" s="11" customFormat="1" ht="21.75" customHeight="1" x14ac:dyDescent="0.25">
      <c r="B102" s="12"/>
      <c r="C102" s="17" t="s">
        <v>10</v>
      </c>
      <c r="D102" s="15">
        <f>SUBTOTAL(109,D11:D101)</f>
        <v>0</v>
      </c>
      <c r="E102" s="15">
        <f>SUBTOTAL(109,E11:E101)</f>
        <v>0</v>
      </c>
      <c r="F102" s="15">
        <f>SUBTOTAL(109,F11:F101)</f>
        <v>0</v>
      </c>
      <c r="G102" s="16"/>
      <c r="H102" s="16"/>
    </row>
    <row r="103" spans="1:8" s="11" customFormat="1" ht="30.75" thickBot="1" x14ac:dyDescent="0.3">
      <c r="B103" s="34">
        <v>1</v>
      </c>
      <c r="C103" s="37" t="s">
        <v>111</v>
      </c>
      <c r="D103" s="35"/>
      <c r="E103" s="35"/>
      <c r="F103" s="15">
        <f>ПозиционноеЦеновое[[#This Row],[Цена за ед  продукции (без НДС)]]*(1+ПозиционноеЦеновое[[#This Row],[НДС (%)]]/100)</f>
        <v>0</v>
      </c>
      <c r="G103" s="36"/>
      <c r="H103" s="36"/>
    </row>
    <row r="104" spans="1:8" s="11" customFormat="1" ht="30.75" thickBot="1" x14ac:dyDescent="0.3">
      <c r="B104" s="34">
        <v>2</v>
      </c>
      <c r="C104" s="37" t="s">
        <v>112</v>
      </c>
      <c r="D104" s="35"/>
      <c r="E104" s="35"/>
      <c r="F104" s="15">
        <f>ПозиционноеЦеновое[[#This Row],[Цена за ед  продукции (без НДС)]]*(1+ПозиционноеЦеновое[[#This Row],[НДС (%)]]/100)</f>
        <v>0</v>
      </c>
      <c r="G104" s="36"/>
      <c r="H104" s="36"/>
    </row>
    <row r="105" spans="1:8" s="11" customFormat="1" ht="45.75" thickBot="1" x14ac:dyDescent="0.3">
      <c r="B105" s="34">
        <v>3</v>
      </c>
      <c r="C105" s="37" t="s">
        <v>113</v>
      </c>
      <c r="D105" s="35"/>
      <c r="E105" s="35"/>
      <c r="F105" s="15">
        <f>ПозиционноеЦеновое[[#This Row],[Цена за ед  продукции (без НДС)]]*(1+ПозиционноеЦеновое[[#This Row],[НДС (%)]]/100)</f>
        <v>0</v>
      </c>
      <c r="G105" s="36"/>
      <c r="H105" s="36"/>
    </row>
    <row r="106" spans="1:8" s="11" customFormat="1" ht="45.75" thickBot="1" x14ac:dyDescent="0.3">
      <c r="B106" s="34">
        <v>4</v>
      </c>
      <c r="C106" s="37" t="s">
        <v>114</v>
      </c>
      <c r="D106" s="35"/>
      <c r="E106" s="35"/>
      <c r="F106" s="15">
        <f>ПозиционноеЦеновое[[#This Row],[Цена за ед  продукции (без НДС)]]*(1+ПозиционноеЦеновое[[#This Row],[НДС (%)]]/100)</f>
        <v>0</v>
      </c>
      <c r="G106" s="36"/>
      <c r="H106" s="36"/>
    </row>
    <row r="107" spans="1:8" s="11" customFormat="1" ht="21.75" customHeight="1" x14ac:dyDescent="0.25">
      <c r="B107" s="38"/>
      <c r="C107" s="17" t="s">
        <v>10</v>
      </c>
      <c r="D107" s="15">
        <f>SUBTOTAL(109,D103:D106)</f>
        <v>0</v>
      </c>
      <c r="E107" s="15">
        <f>SUBTOTAL(109,E103:E106)</f>
        <v>0</v>
      </c>
      <c r="F107" s="15">
        <f>SUBTOTAL(109,F103:F106)</f>
        <v>0</v>
      </c>
      <c r="G107" s="16"/>
      <c r="H107" s="16"/>
    </row>
  </sheetData>
  <sheetProtection formatRows="0" insertRows="0" deleteRows="0" sort="0"/>
  <mergeCells count="8">
    <mergeCell ref="B8:C8"/>
    <mergeCell ref="B5:C5"/>
    <mergeCell ref="B3:C3"/>
    <mergeCell ref="B4:C4"/>
    <mergeCell ref="D4:F4"/>
    <mergeCell ref="D6:E6"/>
    <mergeCell ref="D7:E7"/>
    <mergeCell ref="D5:F5"/>
  </mergeCells>
  <dataValidations count="2">
    <dataValidation type="decimal" operator="greaterThanOrEqual" allowBlank="1" showInputMessage="1" showErrorMessage="1" prompt="Только число, больше или равное нулю._x000a__x000a_Знак % ставится автоматически." sqref="E11:E107">
      <formula1>0</formula1>
    </dataValidation>
    <dataValidation type="decimal" operator="greaterThanOrEqual" allowBlank="1" showInputMessage="1" showErrorMessage="1" prompt="Только число, больше или равное нулю" sqref="D11:D107 F11:F10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120" zoomScaleNormal="100" zoomScaleSheetLayoutView="120" workbookViewId="0">
      <selection activeCell="E11" sqref="E11"/>
    </sheetView>
  </sheetViews>
  <sheetFormatPr defaultRowHeight="15" x14ac:dyDescent="0.25"/>
  <cols>
    <col min="2" max="2" width="26.85546875" customWidth="1"/>
    <col min="3" max="3" width="18.42578125" customWidth="1"/>
  </cols>
  <sheetData>
    <row r="1" spans="1:3" ht="108" customHeight="1" thickBot="1" x14ac:dyDescent="0.3">
      <c r="A1" s="50" t="s">
        <v>119</v>
      </c>
      <c r="B1" s="51"/>
      <c r="C1" s="52"/>
    </row>
    <row r="2" spans="1:3" ht="61.5" customHeight="1" thickBot="1" x14ac:dyDescent="0.3">
      <c r="A2" s="28" t="s">
        <v>101</v>
      </c>
      <c r="B2" s="29" t="s">
        <v>102</v>
      </c>
      <c r="C2" s="30" t="s">
        <v>103</v>
      </c>
    </row>
    <row r="3" spans="1:3" ht="16.5" thickBot="1" x14ac:dyDescent="0.3">
      <c r="A3" s="31">
        <v>1</v>
      </c>
      <c r="B3" s="32" t="s">
        <v>115</v>
      </c>
      <c r="C3" s="39">
        <v>41.84</v>
      </c>
    </row>
    <row r="4" spans="1:3" ht="16.5" thickBot="1" x14ac:dyDescent="0.3">
      <c r="A4" s="31">
        <v>2</v>
      </c>
      <c r="B4" s="32" t="s">
        <v>104</v>
      </c>
      <c r="C4" s="39">
        <v>41.3</v>
      </c>
    </row>
    <row r="5" spans="1:3" ht="16.5" thickBot="1" x14ac:dyDescent="0.3">
      <c r="A5" s="31">
        <v>3</v>
      </c>
      <c r="B5" s="32" t="s">
        <v>116</v>
      </c>
      <c r="C5" s="39">
        <v>72.971260000000001</v>
      </c>
    </row>
    <row r="6" spans="1:3" ht="16.5" thickBot="1" x14ac:dyDescent="0.3">
      <c r="A6" s="31">
        <v>4</v>
      </c>
      <c r="B6" s="32" t="s">
        <v>117</v>
      </c>
      <c r="C6" s="39">
        <v>23.47</v>
      </c>
    </row>
    <row r="7" spans="1:3" ht="16.5" thickBot="1" x14ac:dyDescent="0.3">
      <c r="A7" s="31">
        <v>5</v>
      </c>
      <c r="B7" s="32" t="s">
        <v>105</v>
      </c>
      <c r="C7" s="39">
        <v>46.754539999999999</v>
      </c>
    </row>
    <row r="8" spans="1:3" ht="16.5" thickBot="1" x14ac:dyDescent="0.3">
      <c r="A8" s="31">
        <v>6</v>
      </c>
      <c r="B8" s="32" t="s">
        <v>106</v>
      </c>
      <c r="C8" s="39">
        <v>10.315800000000001</v>
      </c>
    </row>
    <row r="9" spans="1:3" ht="16.5" thickBot="1" x14ac:dyDescent="0.3">
      <c r="A9" s="31">
        <v>7</v>
      </c>
      <c r="B9" s="32" t="s">
        <v>93</v>
      </c>
      <c r="C9" s="39">
        <v>2.5841600000000002</v>
      </c>
    </row>
    <row r="10" spans="1:3" ht="16.5" thickBot="1" x14ac:dyDescent="0.3">
      <c r="A10" s="31">
        <v>8</v>
      </c>
      <c r="B10" s="32" t="s">
        <v>107</v>
      </c>
      <c r="C10" s="40">
        <v>39.409999999999997</v>
      </c>
    </row>
    <row r="11" spans="1:3" ht="34.5" customHeight="1" thickBot="1" x14ac:dyDescent="0.3">
      <c r="A11" s="31"/>
      <c r="B11" s="33" t="s">
        <v>118</v>
      </c>
      <c r="C11" s="41">
        <f>SUM(C3:C10)</f>
        <v>278.64576</v>
      </c>
    </row>
    <row r="12" spans="1:3" ht="16.5" thickBot="1" x14ac:dyDescent="0.3">
      <c r="A12" s="31">
        <v>1</v>
      </c>
      <c r="B12" s="42" t="s">
        <v>110</v>
      </c>
      <c r="C12" s="43">
        <v>944.25</v>
      </c>
    </row>
    <row r="13" spans="1:3" ht="16.5" thickBot="1" x14ac:dyDescent="0.3">
      <c r="A13" s="31">
        <v>2</v>
      </c>
      <c r="B13" s="42" t="s">
        <v>109</v>
      </c>
      <c r="C13" s="43">
        <v>243.33</v>
      </c>
    </row>
    <row r="14" spans="1:3" ht="16.5" thickBot="1" x14ac:dyDescent="0.3">
      <c r="A14" s="31"/>
      <c r="B14" s="44" t="s">
        <v>118</v>
      </c>
      <c r="C14" s="41">
        <f>C12+C13</f>
        <v>1187.58</v>
      </c>
    </row>
    <row r="15" spans="1:3" ht="32.25" thickBot="1" x14ac:dyDescent="0.3">
      <c r="A15" s="31"/>
      <c r="B15" s="45" t="s">
        <v>108</v>
      </c>
      <c r="C15" s="41">
        <f>C14+C11</f>
        <v>1466.2257599999998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"/>
    </sheetView>
  </sheetViews>
  <sheetFormatPr defaultRowHeight="15" x14ac:dyDescent="0.25"/>
  <cols>
    <col min="3" max="3" width="9.140625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Ценовое предложение позиции</vt:lpstr>
      <vt:lpstr>Средняя расчетная цена</vt:lpstr>
      <vt:lpstr>Лист1</vt:lpstr>
      <vt:lpstr>'Ценовое предложение позиции'!Заголовки_для_печати</vt:lpstr>
      <vt:lpstr>'Средняя расчетная цена'!Область_печати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2022-04-26T04:03:17Z</dcterms:modified>
  <cp:category>Формы;Закупочная документация</cp:category>
</cp:coreProperties>
</file>